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a068d07bc0c772a/Documents/"/>
    </mc:Choice>
  </mc:AlternateContent>
  <xr:revisionPtr revIDLastSave="462" documentId="13_ncr:1_{2783C32F-FF3C-4F2C-B8EA-50096B4E021E}" xr6:coauthVersionLast="47" xr6:coauthVersionMax="47" xr10:uidLastSave="{BDBB49B1-B6A2-4F38-9125-AC7E0FCAF56E}"/>
  <bookViews>
    <workbookView xWindow="-110" yWindow="-110" windowWidth="19420" windowHeight="10300" activeTab="5" xr2:uid="{378F6838-5FE6-446D-ABEF-D37FD8F3FF34}"/>
  </bookViews>
  <sheets>
    <sheet name="Autos" sheetId="4" r:id="rId1"/>
    <sheet name="65cc Cadet" sheetId="2" r:id="rId2"/>
    <sheet name="65cc" sheetId="3" r:id="rId3"/>
    <sheet name="85cc SW" sheetId="6" r:id="rId4"/>
    <sheet name="85cc BW" sheetId="7" r:id="rId5"/>
    <sheet name="125cc" sheetId="8" r:id="rId6"/>
    <sheet name="250cc" sheetId="9" r:id="rId7"/>
    <sheet name="Sheet5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" i="8" l="1"/>
  <c r="X19" i="8"/>
  <c r="Y10" i="8"/>
  <c r="X10" i="8"/>
  <c r="Y7" i="8"/>
  <c r="Y6" i="8"/>
  <c r="Y5" i="8"/>
  <c r="Y4" i="8"/>
  <c r="Y3" i="8"/>
  <c r="X7" i="8"/>
  <c r="X6" i="8"/>
  <c r="X5" i="8"/>
  <c r="X4" i="8"/>
  <c r="Y3" i="9"/>
  <c r="X7" i="9"/>
  <c r="X6" i="9"/>
  <c r="X5" i="9"/>
  <c r="X4" i="9"/>
  <c r="X3" i="9"/>
  <c r="X10" i="9"/>
  <c r="Y10" i="9" s="1"/>
  <c r="X3" i="8"/>
  <c r="X22" i="7"/>
  <c r="Y22" i="7" s="1"/>
  <c r="X15" i="7"/>
  <c r="Y15" i="7" s="1"/>
  <c r="X9" i="7"/>
  <c r="X6" i="7"/>
  <c r="X5" i="7"/>
  <c r="X4" i="7"/>
  <c r="X3" i="7"/>
  <c r="X29" i="6"/>
  <c r="Y29" i="6" s="1"/>
  <c r="X24" i="6"/>
  <c r="Y24" i="6" s="1"/>
  <c r="X15" i="6"/>
  <c r="X14" i="6"/>
  <c r="X8" i="6"/>
  <c r="X12" i="6"/>
  <c r="X10" i="6"/>
  <c r="X11" i="6"/>
  <c r="X7" i="6"/>
  <c r="X6" i="6"/>
  <c r="X5" i="6"/>
  <c r="X4" i="6"/>
  <c r="X3" i="6"/>
  <c r="X18" i="3"/>
  <c r="Y18" i="3" s="1"/>
  <c r="X16" i="3"/>
  <c r="Y16" i="3" s="1"/>
  <c r="X10" i="3"/>
  <c r="X9" i="3"/>
  <c r="X7" i="3"/>
  <c r="X6" i="3"/>
  <c r="X5" i="3"/>
  <c r="X4" i="3"/>
  <c r="X3" i="3"/>
  <c r="X6" i="2"/>
  <c r="X4" i="2"/>
  <c r="X5" i="2"/>
  <c r="X3" i="2"/>
  <c r="X17" i="4"/>
  <c r="Y17" i="4" s="1"/>
  <c r="X14" i="4"/>
  <c r="Y14" i="4" s="1"/>
  <c r="X12" i="4"/>
  <c r="Y12" i="4" s="1"/>
  <c r="X10" i="4"/>
  <c r="X9" i="4"/>
  <c r="X8" i="4"/>
  <c r="X7" i="4"/>
  <c r="X6" i="4"/>
  <c r="X5" i="4"/>
  <c r="X4" i="4"/>
  <c r="X3" i="4"/>
  <c r="T11" i="9"/>
  <c r="Y11" i="9" s="1"/>
  <c r="T8" i="9"/>
  <c r="T6" i="9"/>
  <c r="T7" i="9"/>
  <c r="T4" i="9"/>
  <c r="T3" i="9"/>
  <c r="T18" i="8"/>
  <c r="Y18" i="8" s="1"/>
  <c r="T15" i="8"/>
  <c r="Y15" i="8" s="1"/>
  <c r="T11" i="8"/>
  <c r="T10" i="8"/>
  <c r="T9" i="8"/>
  <c r="T7" i="8"/>
  <c r="T8" i="8"/>
  <c r="T6" i="8"/>
  <c r="T5" i="8"/>
  <c r="T4" i="8"/>
  <c r="T3" i="8"/>
  <c r="T8" i="6"/>
  <c r="T12" i="6"/>
  <c r="T7" i="6"/>
  <c r="T10" i="6"/>
  <c r="T13" i="6"/>
  <c r="T11" i="6"/>
  <c r="T9" i="6"/>
  <c r="T6" i="6"/>
  <c r="T5" i="6"/>
  <c r="T4" i="6"/>
  <c r="T3" i="6"/>
  <c r="T14" i="6"/>
  <c r="T15" i="6"/>
  <c r="T16" i="6"/>
  <c r="T27" i="6"/>
  <c r="T28" i="6"/>
  <c r="Y28" i="6" s="1"/>
  <c r="T30" i="6"/>
  <c r="Y30" i="6" s="1"/>
  <c r="Y9" i="2"/>
  <c r="Y13" i="4"/>
  <c r="T18" i="7"/>
  <c r="Y18" i="7" s="1"/>
  <c r="T16" i="7"/>
  <c r="Y16" i="7" s="1"/>
  <c r="T14" i="7"/>
  <c r="Y14" i="7" s="1"/>
  <c r="T12" i="7"/>
  <c r="Y12" i="7" s="1"/>
  <c r="T9" i="7"/>
  <c r="T10" i="7"/>
  <c r="Y10" i="7" s="1"/>
  <c r="T8" i="7"/>
  <c r="T6" i="7"/>
  <c r="T5" i="7"/>
  <c r="T4" i="7"/>
  <c r="T3" i="7"/>
  <c r="T15" i="4"/>
  <c r="Y15" i="4" s="1"/>
  <c r="T9" i="4"/>
  <c r="T11" i="4"/>
  <c r="T7" i="4"/>
  <c r="T6" i="4"/>
  <c r="T5" i="4"/>
  <c r="T4" i="4"/>
  <c r="T3" i="4"/>
  <c r="T14" i="3"/>
  <c r="Y14" i="3" s="1"/>
  <c r="T10" i="3"/>
  <c r="T13" i="3"/>
  <c r="T11" i="3"/>
  <c r="T9" i="3"/>
  <c r="T8" i="3"/>
  <c r="T6" i="3"/>
  <c r="T7" i="3"/>
  <c r="T5" i="3"/>
  <c r="T4" i="3"/>
  <c r="T3" i="3"/>
  <c r="T9" i="2"/>
  <c r="T8" i="2"/>
  <c r="Y8" i="2" s="1"/>
  <c r="T7" i="2"/>
  <c r="T6" i="2"/>
  <c r="T4" i="2"/>
  <c r="T5" i="2"/>
  <c r="T3" i="2"/>
  <c r="P17" i="8"/>
  <c r="Y17" i="8" s="1"/>
  <c r="P13" i="8"/>
  <c r="Y13" i="8" s="1"/>
  <c r="P12" i="8"/>
  <c r="P9" i="8"/>
  <c r="P7" i="8"/>
  <c r="P8" i="8"/>
  <c r="P5" i="8"/>
  <c r="P6" i="8"/>
  <c r="P4" i="8"/>
  <c r="P3" i="8"/>
  <c r="P9" i="9"/>
  <c r="Y9" i="9" s="1"/>
  <c r="P7" i="9"/>
  <c r="P4" i="9"/>
  <c r="P5" i="9"/>
  <c r="P3" i="9"/>
  <c r="P3" i="7"/>
  <c r="P4" i="7"/>
  <c r="P5" i="7"/>
  <c r="P6" i="7"/>
  <c r="P8" i="7"/>
  <c r="P9" i="7"/>
  <c r="P16" i="6"/>
  <c r="P21" i="6"/>
  <c r="P15" i="6"/>
  <c r="P14" i="6"/>
  <c r="P10" i="6"/>
  <c r="P13" i="6"/>
  <c r="P7" i="6"/>
  <c r="P12" i="6"/>
  <c r="P11" i="6"/>
  <c r="P6" i="6"/>
  <c r="P5" i="6"/>
  <c r="P3" i="6"/>
  <c r="P4" i="6"/>
  <c r="P13" i="3"/>
  <c r="P11" i="3"/>
  <c r="P9" i="3"/>
  <c r="P7" i="3"/>
  <c r="P6" i="3"/>
  <c r="P5" i="3"/>
  <c r="P3" i="3"/>
  <c r="P4" i="3"/>
  <c r="P18" i="2"/>
  <c r="Y18" i="2" s="1"/>
  <c r="P17" i="2"/>
  <c r="Y17" i="2" s="1"/>
  <c r="P7" i="2"/>
  <c r="P6" i="2"/>
  <c r="P4" i="2"/>
  <c r="P3" i="2"/>
  <c r="P5" i="2"/>
  <c r="P9" i="4"/>
  <c r="P10" i="4"/>
  <c r="P8" i="4"/>
  <c r="P11" i="4"/>
  <c r="P7" i="4"/>
  <c r="P6" i="4"/>
  <c r="P5" i="4"/>
  <c r="P4" i="4"/>
  <c r="P3" i="4"/>
  <c r="Y14" i="8"/>
  <c r="Y30" i="7"/>
  <c r="Y29" i="7"/>
  <c r="Y28" i="7"/>
  <c r="Y27" i="7"/>
  <c r="Y26" i="7"/>
  <c r="Y25" i="7"/>
  <c r="Y24" i="7"/>
  <c r="Y23" i="7"/>
  <c r="Y20" i="7"/>
  <c r="Y21" i="7"/>
  <c r="Y18" i="6"/>
  <c r="Y23" i="6"/>
  <c r="Y22" i="6"/>
  <c r="Y19" i="6"/>
  <c r="Y17" i="3"/>
  <c r="Y15" i="3"/>
  <c r="H11" i="2"/>
  <c r="Y11" i="2" s="1"/>
  <c r="Y16" i="2"/>
  <c r="Y15" i="2"/>
  <c r="Y13" i="2"/>
  <c r="Y12" i="2"/>
  <c r="Y10" i="2"/>
  <c r="Y18" i="4"/>
  <c r="Y16" i="4"/>
  <c r="H7" i="9"/>
  <c r="Y7" i="9" s="1"/>
  <c r="H8" i="9"/>
  <c r="H4" i="9"/>
  <c r="Y4" i="9" s="1"/>
  <c r="H5" i="9"/>
  <c r="Y5" i="9" s="1"/>
  <c r="H3" i="9"/>
  <c r="H6" i="9"/>
  <c r="Y6" i="9" s="1"/>
  <c r="H12" i="8"/>
  <c r="Y12" i="8" s="1"/>
  <c r="H11" i="8"/>
  <c r="Y11" i="8" s="1"/>
  <c r="H9" i="8"/>
  <c r="Y9" i="8" s="1"/>
  <c r="H16" i="8"/>
  <c r="Y16" i="8" s="1"/>
  <c r="H7" i="8"/>
  <c r="H8" i="8"/>
  <c r="H5" i="8"/>
  <c r="H10" i="8"/>
  <c r="H6" i="8"/>
  <c r="H3" i="8"/>
  <c r="H4" i="8"/>
  <c r="H8" i="7"/>
  <c r="H6" i="7"/>
  <c r="H19" i="7"/>
  <c r="Y19" i="7" s="1"/>
  <c r="H17" i="7"/>
  <c r="Y17" i="7" s="1"/>
  <c r="H11" i="7"/>
  <c r="Y11" i="7" s="1"/>
  <c r="H5" i="7"/>
  <c r="Y5" i="7" s="1"/>
  <c r="H4" i="7"/>
  <c r="Y4" i="7" s="1"/>
  <c r="H13" i="7"/>
  <c r="Y13" i="7" s="1"/>
  <c r="H7" i="7"/>
  <c r="Y7" i="7" s="1"/>
  <c r="H3" i="7"/>
  <c r="H8" i="6"/>
  <c r="H6" i="6"/>
  <c r="H9" i="6"/>
  <c r="H20" i="6"/>
  <c r="Y20" i="6" s="1"/>
  <c r="H13" i="6"/>
  <c r="H12" i="6"/>
  <c r="H25" i="6"/>
  <c r="Y25" i="6" s="1"/>
  <c r="H26" i="6"/>
  <c r="Y26" i="6" s="1"/>
  <c r="H11" i="6"/>
  <c r="H17" i="6"/>
  <c r="Y17" i="6" s="1"/>
  <c r="H14" i="6"/>
  <c r="H7" i="6"/>
  <c r="H10" i="6"/>
  <c r="H15" i="6"/>
  <c r="H21" i="6"/>
  <c r="H27" i="6"/>
  <c r="H5" i="6"/>
  <c r="H3" i="6"/>
  <c r="H4" i="6"/>
  <c r="H13" i="3"/>
  <c r="H20" i="3"/>
  <c r="Y20" i="3" s="1"/>
  <c r="H11" i="3"/>
  <c r="Y11" i="3" s="1"/>
  <c r="H19" i="3"/>
  <c r="Y19" i="3" s="1"/>
  <c r="H9" i="3"/>
  <c r="H7" i="3"/>
  <c r="H6" i="3"/>
  <c r="H10" i="3"/>
  <c r="H8" i="3"/>
  <c r="H12" i="3"/>
  <c r="Y12" i="3" s="1"/>
  <c r="H4" i="3"/>
  <c r="H3" i="3"/>
  <c r="Y3" i="3" s="1"/>
  <c r="H5" i="3"/>
  <c r="H14" i="2"/>
  <c r="Y14" i="2" s="1"/>
  <c r="H6" i="2"/>
  <c r="Y6" i="2" s="1"/>
  <c r="H7" i="2"/>
  <c r="Y7" i="2" s="1"/>
  <c r="H3" i="2"/>
  <c r="Y3" i="2" s="1"/>
  <c r="H4" i="2"/>
  <c r="Y4" i="2" s="1"/>
  <c r="H5" i="2"/>
  <c r="Y5" i="2" s="1"/>
  <c r="H8" i="4"/>
  <c r="H10" i="4"/>
  <c r="Y10" i="4" s="1"/>
  <c r="H7" i="4"/>
  <c r="H11" i="4"/>
  <c r="H6" i="4"/>
  <c r="H5" i="4"/>
  <c r="H4" i="4"/>
  <c r="H3" i="4"/>
  <c r="Y6" i="7" l="1"/>
  <c r="Y3" i="7"/>
  <c r="Y9" i="7"/>
  <c r="Y14" i="6"/>
  <c r="Y4" i="6"/>
  <c r="Y11" i="6"/>
  <c r="Y6" i="6"/>
  <c r="Y7" i="6"/>
  <c r="Y5" i="6"/>
  <c r="Y8" i="6"/>
  <c r="Y3" i="6"/>
  <c r="Y12" i="6"/>
  <c r="Y15" i="6"/>
  <c r="Y10" i="6"/>
  <c r="Y5" i="3"/>
  <c r="Y4" i="3"/>
  <c r="Y10" i="3"/>
  <c r="Y7" i="3"/>
  <c r="Y6" i="3"/>
  <c r="Y9" i="3"/>
  <c r="Y8" i="3"/>
  <c r="Y9" i="4"/>
  <c r="Y7" i="4"/>
  <c r="Y8" i="4"/>
  <c r="Y5" i="4"/>
  <c r="Y3" i="4"/>
  <c r="Y4" i="4"/>
  <c r="Y6" i="4"/>
  <c r="Y8" i="9"/>
  <c r="Y8" i="8"/>
  <c r="Y9" i="6"/>
  <c r="Y16" i="6"/>
  <c r="Y27" i="6"/>
  <c r="Y13" i="6"/>
  <c r="Y8" i="7"/>
  <c r="Y13" i="3"/>
  <c r="Y11" i="4"/>
  <c r="Y21" i="6"/>
</calcChain>
</file>

<file path=xl/sharedStrings.xml><?xml version="1.0" encoding="utf-8"?>
<sst xmlns="http://schemas.openxmlformats.org/spreadsheetml/2006/main" count="336" uniqueCount="157">
  <si>
    <t xml:space="preserve">Name </t>
  </si>
  <si>
    <t>Race 2</t>
  </si>
  <si>
    <t xml:space="preserve">Pos </t>
  </si>
  <si>
    <t xml:space="preserve">No. </t>
  </si>
  <si>
    <t xml:space="preserve">Race 1 </t>
  </si>
  <si>
    <t xml:space="preserve">Race 2 </t>
  </si>
  <si>
    <t>Race 3</t>
  </si>
  <si>
    <t xml:space="preserve">TOTAL </t>
  </si>
  <si>
    <t xml:space="preserve">Overall Total </t>
  </si>
  <si>
    <t>Jack McGrath</t>
  </si>
  <si>
    <t xml:space="preserve">Kayne Flemming </t>
  </si>
  <si>
    <t xml:space="preserve">Calvin Larkin </t>
  </si>
  <si>
    <t xml:space="preserve">Dylan McAuley </t>
  </si>
  <si>
    <t xml:space="preserve">Issac Thompson </t>
  </si>
  <si>
    <t xml:space="preserve">Peter Bulava </t>
  </si>
  <si>
    <t xml:space="preserve">Sean Delaney </t>
  </si>
  <si>
    <t>Cian O'Hare</t>
  </si>
  <si>
    <t xml:space="preserve">Jacob Chalupa </t>
  </si>
  <si>
    <t xml:space="preserve">Jonathan Merriman </t>
  </si>
  <si>
    <t xml:space="preserve">RD 1 Gormonstown </t>
  </si>
  <si>
    <t xml:space="preserve">Blake Teeling Barry </t>
  </si>
  <si>
    <t>Harry O'Mahoney</t>
  </si>
  <si>
    <t xml:space="preserve">Mark Fanning </t>
  </si>
  <si>
    <t xml:space="preserve">Calum Beattie </t>
  </si>
  <si>
    <t xml:space="preserve">Darragh Rice </t>
  </si>
  <si>
    <t>Riley McAlorum</t>
  </si>
  <si>
    <t>Conor Carroll</t>
  </si>
  <si>
    <t>Cole McAuley</t>
  </si>
  <si>
    <t>Bradley Thompson</t>
  </si>
  <si>
    <t>Max Jones</t>
  </si>
  <si>
    <t>Szymon Skuratowski</t>
  </si>
  <si>
    <t>Caleb Ross</t>
  </si>
  <si>
    <t>Bobby Maher</t>
  </si>
  <si>
    <t>Oisin O'Callaghan</t>
  </si>
  <si>
    <t>Wiktor Lesny</t>
  </si>
  <si>
    <t xml:space="preserve">Senán Larkin </t>
  </si>
  <si>
    <t xml:space="preserve">Bradley Corcoran </t>
  </si>
  <si>
    <t>Harvey Corcoran</t>
  </si>
  <si>
    <t>RD 1 Gormonstown</t>
  </si>
  <si>
    <t>Ryan Flynn</t>
  </si>
  <si>
    <t>Ben Egerton</t>
  </si>
  <si>
    <t>Riley O'Neill</t>
  </si>
  <si>
    <t>Carter Williams</t>
  </si>
  <si>
    <t>Jamie Larkin</t>
  </si>
  <si>
    <t>Ethan Gawley</t>
  </si>
  <si>
    <t>Daniel McGovern</t>
  </si>
  <si>
    <t>Brodie Clinton</t>
  </si>
  <si>
    <t>Edward Bergins</t>
  </si>
  <si>
    <t>Finnbar McGovern</t>
  </si>
  <si>
    <t>Louie McGrath</t>
  </si>
  <si>
    <t>Riley Morgan</t>
  </si>
  <si>
    <t>Charlie Casselden</t>
  </si>
  <si>
    <t>Chloe McAlorum</t>
  </si>
  <si>
    <t>Shay Flanagan</t>
  </si>
  <si>
    <t>Finn Manley</t>
  </si>
  <si>
    <t>Casey O'Byrne</t>
  </si>
  <si>
    <t>Jamie Grant</t>
  </si>
  <si>
    <t xml:space="preserve">Jack Flynn </t>
  </si>
  <si>
    <t xml:space="preserve">Alfie Herron </t>
  </si>
  <si>
    <t>Ollie Holland</t>
  </si>
  <si>
    <t xml:space="preserve">Jack Deasy </t>
  </si>
  <si>
    <t>Ben Atkinson</t>
  </si>
  <si>
    <t xml:space="preserve">Robert Sweeney </t>
  </si>
  <si>
    <t xml:space="preserve">Martins Kalnins </t>
  </si>
  <si>
    <t>Max Lazarewicz</t>
  </si>
  <si>
    <t xml:space="preserve">Kian Bruton </t>
  </si>
  <si>
    <t>Brayden Kelley</t>
  </si>
  <si>
    <t>Jamie Delaney</t>
  </si>
  <si>
    <t>Tom Bishop</t>
  </si>
  <si>
    <t xml:space="preserve">Lewis Spratt </t>
  </si>
  <si>
    <t xml:space="preserve">Jordan Kinsella </t>
  </si>
  <si>
    <t xml:space="preserve">Ryan Carter </t>
  </si>
  <si>
    <t>James Egerton</t>
  </si>
  <si>
    <t xml:space="preserve">Cillian Murphy </t>
  </si>
  <si>
    <t xml:space="preserve">Calvin Kelly </t>
  </si>
  <si>
    <t>Fehin Sinnott</t>
  </si>
  <si>
    <t xml:space="preserve">Louis Moore </t>
  </si>
  <si>
    <t xml:space="preserve">Hayden Clinton </t>
  </si>
  <si>
    <t>Jake Farrelly</t>
  </si>
  <si>
    <t>James McAdoo</t>
  </si>
  <si>
    <t>Arnas Krizka</t>
  </si>
  <si>
    <t>Danielius Gromovas</t>
  </si>
  <si>
    <t>Robert Bergins</t>
  </si>
  <si>
    <t>Dylan Flynn</t>
  </si>
  <si>
    <t>Robis Depers</t>
  </si>
  <si>
    <t>Jake Sayers</t>
  </si>
  <si>
    <t>Freddie Dubois</t>
  </si>
  <si>
    <t>Rd 2  Pin Tavern</t>
  </si>
  <si>
    <t>Mason Nicholl</t>
  </si>
  <si>
    <t>Logan Nicholl</t>
  </si>
  <si>
    <t>Lee Morgan</t>
  </si>
  <si>
    <t>Mason Shields</t>
  </si>
  <si>
    <t>Jack Quinn</t>
  </si>
  <si>
    <t>Brendan Mc Areavey</t>
  </si>
  <si>
    <t>Reece Gibson</t>
  </si>
  <si>
    <t>Ollie Devlin</t>
  </si>
  <si>
    <t>Erin Deasley</t>
  </si>
  <si>
    <t>Jax Knox</t>
  </si>
  <si>
    <t>Olly Kidd</t>
  </si>
  <si>
    <t>Evan Oliver</t>
  </si>
  <si>
    <t>Caleb Duffy</t>
  </si>
  <si>
    <t>Daniel Devine</t>
  </si>
  <si>
    <t>Zack Rutherford</t>
  </si>
  <si>
    <t>Caden Brown</t>
  </si>
  <si>
    <t>Callum Bradley</t>
  </si>
  <si>
    <t>Bobby Burns</t>
  </si>
  <si>
    <t>Ryan Jackson</t>
  </si>
  <si>
    <t>Andy Mc Garvey</t>
  </si>
  <si>
    <t>Hayden Gibson</t>
  </si>
  <si>
    <t>James Rankin</t>
  </si>
  <si>
    <t>Matt Colgan</t>
  </si>
  <si>
    <t>Jack Kerrigan</t>
  </si>
  <si>
    <t>Charlie Magee</t>
  </si>
  <si>
    <t>Josh Coffey</t>
  </si>
  <si>
    <t>Nathan Lawler</t>
  </si>
  <si>
    <t>Rian Mc Dermott</t>
  </si>
  <si>
    <t>Bradlee Walker</t>
  </si>
  <si>
    <t>R2 Pin Tavern</t>
  </si>
  <si>
    <t>Alex Mc Crea</t>
  </si>
  <si>
    <t>Rd 2 Pin Tavern</t>
  </si>
  <si>
    <t>RD 2 Pin Tavern</t>
  </si>
  <si>
    <t xml:space="preserve">RD 3 - Vernon Mount </t>
  </si>
  <si>
    <t xml:space="preserve">John Jackson </t>
  </si>
  <si>
    <t>RD 3- Vernon Mount</t>
  </si>
  <si>
    <t>Alan Kelly</t>
  </si>
  <si>
    <t>Ronan Cunningham</t>
  </si>
  <si>
    <t xml:space="preserve">Gary Costello </t>
  </si>
  <si>
    <t>RD 3 Vernon Mount</t>
  </si>
  <si>
    <t xml:space="preserve">Will Tutty </t>
  </si>
  <si>
    <t>Christian Russell</t>
  </si>
  <si>
    <t>Sean Cahill</t>
  </si>
  <si>
    <t>Fin Wilson</t>
  </si>
  <si>
    <t>RD 3 - Vernon Mount</t>
  </si>
  <si>
    <t>RD 4 -Doon</t>
  </si>
  <si>
    <t xml:space="preserve">Archie Lavery </t>
  </si>
  <si>
    <t xml:space="preserve">RD 4 -Doon </t>
  </si>
  <si>
    <t xml:space="preserve">Kole Nally </t>
  </si>
  <si>
    <t xml:space="preserve">John McCann </t>
  </si>
  <si>
    <t>Corey McAteer</t>
  </si>
  <si>
    <t xml:space="preserve">RD 4 - Doon </t>
  </si>
  <si>
    <t xml:space="preserve">Robbie Reid </t>
  </si>
  <si>
    <t>Cody Duggan</t>
  </si>
  <si>
    <t>Daniel Rosborough</t>
  </si>
  <si>
    <t xml:space="preserve">Harry Simpson </t>
  </si>
  <si>
    <t>Hayden Clinton</t>
  </si>
  <si>
    <t>Rd 5 - Saul</t>
  </si>
  <si>
    <t>Nixon McCamley</t>
  </si>
  <si>
    <t xml:space="preserve">Rd 5 - Saul </t>
  </si>
  <si>
    <t>Cooper McCamley</t>
  </si>
  <si>
    <t>Alex Morgan</t>
  </si>
  <si>
    <t>Daniel Hamilton</t>
  </si>
  <si>
    <t>Jack Hayes</t>
  </si>
  <si>
    <t>17x</t>
  </si>
  <si>
    <t>Ben Allen</t>
  </si>
  <si>
    <t>Ben Reid</t>
  </si>
  <si>
    <t>Josh Crichton</t>
  </si>
  <si>
    <t xml:space="preserve">Brett Kelly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</si>
</sst>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1" fillId="2" borderId="1" xfId="0" applyFont="1" applyFill="1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7" xfId="0" applyBorder="1"/>
    <xf numFmtId="0" fontId="1" fillId="0" borderId="32" xfId="0" applyFont="1" applyBorder="1"/>
    <xf numFmtId="0" fontId="1" fillId="0" borderId="3" xfId="0" applyFont="1" applyBorder="1"/>
    <xf numFmtId="0" fontId="0" fillId="2" borderId="19" xfId="0" applyFill="1" applyBorder="1"/>
    <xf numFmtId="0" fontId="0" fillId="2" borderId="21" xfId="0" applyFill="1" applyBorder="1"/>
    <xf numFmtId="0" fontId="0" fillId="2" borderId="20" xfId="0" applyFill="1" applyBorder="1"/>
    <xf numFmtId="0" fontId="0" fillId="0" borderId="8" xfId="0" applyBorder="1"/>
    <xf numFmtId="0" fontId="0" fillId="0" borderId="38" xfId="0" applyBorder="1"/>
    <xf numFmtId="0" fontId="0" fillId="0" borderId="27" xfId="0" applyBorder="1"/>
    <xf numFmtId="0" fontId="0" fillId="0" borderId="42" xfId="0" applyBorder="1"/>
    <xf numFmtId="0" fontId="0" fillId="0" borderId="33" xfId="0" applyBorder="1"/>
    <xf numFmtId="0" fontId="1" fillId="0" borderId="40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0" fillId="2" borderId="0" xfId="0" applyFill="1"/>
    <xf numFmtId="0" fontId="0" fillId="0" borderId="46" xfId="0" applyBorder="1"/>
    <xf numFmtId="0" fontId="0" fillId="0" borderId="45" xfId="0" applyBorder="1"/>
    <xf numFmtId="0" fontId="0" fillId="0" borderId="3" xfId="0" applyBorder="1"/>
    <xf numFmtId="0" fontId="0" fillId="0" borderId="47" xfId="0" applyBorder="1"/>
    <xf numFmtId="0" fontId="0" fillId="0" borderId="25" xfId="0" applyBorder="1"/>
    <xf numFmtId="0" fontId="1" fillId="0" borderId="48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/>
    <xf numFmtId="0" fontId="2" fillId="0" borderId="32" xfId="0" applyFont="1" applyBorder="1"/>
    <xf numFmtId="0" fontId="2" fillId="0" borderId="3" xfId="0" applyFont="1" applyBorder="1"/>
    <xf numFmtId="0" fontId="2" fillId="0" borderId="39" xfId="0" applyFont="1" applyBorder="1"/>
    <xf numFmtId="0" fontId="2" fillId="0" borderId="36" xfId="0" applyFont="1" applyBorder="1"/>
    <xf numFmtId="0" fontId="2" fillId="0" borderId="8" xfId="0" applyFont="1" applyBorder="1"/>
    <xf numFmtId="0" fontId="3" fillId="0" borderId="22" xfId="0" applyFont="1" applyBorder="1"/>
    <xf numFmtId="0" fontId="3" fillId="0" borderId="21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31" xfId="0" applyFont="1" applyBorder="1"/>
    <xf numFmtId="0" fontId="3" fillId="2" borderId="21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2" fillId="2" borderId="1" xfId="0" applyFont="1" applyFill="1" applyBorder="1"/>
    <xf numFmtId="0" fontId="3" fillId="2" borderId="31" xfId="0" applyFont="1" applyFill="1" applyBorder="1"/>
    <xf numFmtId="0" fontId="3" fillId="2" borderId="1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0" borderId="51" xfId="0" applyFont="1" applyBorder="1"/>
    <xf numFmtId="0" fontId="3" fillId="0" borderId="14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9" xfId="0" applyFont="1" applyBorder="1"/>
    <xf numFmtId="0" fontId="3" fillId="0" borderId="34" xfId="0" applyFont="1" applyBorder="1"/>
    <xf numFmtId="0" fontId="3" fillId="0" borderId="32" xfId="0" applyFont="1" applyBorder="1"/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47" xfId="0" applyFont="1" applyBorder="1"/>
    <xf numFmtId="0" fontId="3" fillId="0" borderId="46" xfId="0" applyFont="1" applyBorder="1"/>
    <xf numFmtId="0" fontId="3" fillId="0" borderId="45" xfId="0" applyFont="1" applyBorder="1"/>
    <xf numFmtId="0" fontId="3" fillId="0" borderId="3" xfId="0" applyFont="1" applyBorder="1"/>
    <xf numFmtId="0" fontId="3" fillId="0" borderId="57" xfId="0" applyFont="1" applyBorder="1"/>
    <xf numFmtId="0" fontId="0" fillId="0" borderId="35" xfId="0" applyBorder="1"/>
    <xf numFmtId="0" fontId="0" fillId="0" borderId="4" xfId="0" applyBorder="1"/>
    <xf numFmtId="0" fontId="3" fillId="0" borderId="53" xfId="0" applyFont="1" applyBorder="1"/>
    <xf numFmtId="0" fontId="0" fillId="0" borderId="58" xfId="0" applyBorder="1"/>
    <xf numFmtId="0" fontId="0" fillId="0" borderId="28" xfId="0" applyBorder="1"/>
    <xf numFmtId="0" fontId="0" fillId="0" borderId="59" xfId="0" applyBorder="1"/>
    <xf numFmtId="0" fontId="0" fillId="0" borderId="36" xfId="0" applyBorder="1"/>
    <xf numFmtId="0" fontId="1" fillId="0" borderId="51" xfId="0" applyFont="1" applyBorder="1"/>
    <xf numFmtId="0" fontId="0" fillId="0" borderId="32" xfId="0" applyBorder="1"/>
    <xf numFmtId="0" fontId="0" fillId="0" borderId="37" xfId="0" applyBorder="1"/>
    <xf numFmtId="0" fontId="0" fillId="0" borderId="31" xfId="0" applyBorder="1"/>
    <xf numFmtId="0" fontId="1" fillId="0" borderId="4" xfId="0" applyFont="1" applyBorder="1"/>
    <xf numFmtId="0" fontId="0" fillId="0" borderId="62" xfId="0" applyBorder="1"/>
    <xf numFmtId="0" fontId="0" fillId="0" borderId="64" xfId="0" applyBorder="1"/>
    <xf numFmtId="0" fontId="0" fillId="0" borderId="30" xfId="0" applyBorder="1"/>
    <xf numFmtId="0" fontId="0" fillId="0" borderId="43" xfId="0" applyBorder="1"/>
    <xf numFmtId="0" fontId="0" fillId="0" borderId="65" xfId="0" applyBorder="1"/>
    <xf numFmtId="0" fontId="0" fillId="0" borderId="53" xfId="0" applyBorder="1"/>
    <xf numFmtId="0" fontId="3" fillId="0" borderId="66" xfId="0" applyFont="1" applyBorder="1"/>
    <xf numFmtId="0" fontId="1" fillId="0" borderId="0" xfId="0" applyFont="1"/>
    <xf numFmtId="0" fontId="2" fillId="0" borderId="7" xfId="0" applyFont="1" applyBorder="1"/>
    <xf numFmtId="0" fontId="3" fillId="0" borderId="0" xfId="0" applyFont="1"/>
    <xf numFmtId="0" fontId="2" fillId="0" borderId="22" xfId="0" applyFont="1" applyBorder="1"/>
    <xf numFmtId="0" fontId="3" fillId="0" borderId="16" xfId="0" applyFont="1" applyBorder="1"/>
    <xf numFmtId="0" fontId="2" fillId="0" borderId="37" xfId="0" applyFont="1" applyBorder="1"/>
    <xf numFmtId="0" fontId="0" fillId="0" borderId="31" xfId="0" applyBorder="1" applyAlignment="1">
      <alignment horizontal="right"/>
    </xf>
    <xf numFmtId="0" fontId="2" fillId="0" borderId="30" xfId="0" applyFont="1" applyBorder="1"/>
    <xf numFmtId="0" fontId="2" fillId="0" borderId="68" xfId="0" applyFont="1" applyBorder="1"/>
    <xf numFmtId="0" fontId="1" fillId="0" borderId="36" xfId="0" applyFont="1" applyBorder="1"/>
    <xf numFmtId="0" fontId="0" fillId="0" borderId="22" xfId="0" applyBorder="1"/>
    <xf numFmtId="0" fontId="0" fillId="0" borderId="69" xfId="0" applyBorder="1"/>
    <xf numFmtId="0" fontId="0" fillId="0" borderId="70" xfId="0" applyBorder="1"/>
    <xf numFmtId="0" fontId="1" fillId="0" borderId="5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6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62" xfId="0" applyFont="1" applyBorder="1"/>
    <xf numFmtId="0" fontId="0" fillId="0" borderId="0" xfId="0" applyBorder="1"/>
    <xf numFmtId="0" fontId="0" fillId="0" borderId="71" xfId="0" applyBorder="1"/>
    <xf numFmtId="0" fontId="1" fillId="0" borderId="71" xfId="0" applyFont="1" applyBorder="1"/>
    <xf numFmtId="0" fontId="0" fillId="0" borderId="72" xfId="0" applyBorder="1"/>
    <xf numFmtId="0" fontId="1" fillId="0" borderId="6" xfId="0" applyFont="1" applyBorder="1"/>
    <xf numFmtId="0" fontId="1" fillId="0" borderId="28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5DAB-3BA2-456B-82D8-BDF5B44609FF}">
  <dimension ref="A1:Z22"/>
  <sheetViews>
    <sheetView zoomScale="59" zoomScaleNormal="90" workbookViewId="0">
      <selection activeCell="E14" sqref="E14"/>
    </sheetView>
  </sheetViews>
  <sheetFormatPr defaultRowHeight="14.5" x14ac:dyDescent="0.35"/>
  <sheetData>
    <row r="1" spans="1:26" ht="17" thickTop="1" thickBot="1" x14ac:dyDescent="0.45">
      <c r="A1" s="44" t="s">
        <v>2</v>
      </c>
      <c r="B1" s="44" t="s">
        <v>3</v>
      </c>
      <c r="C1" s="131" t="s">
        <v>0</v>
      </c>
      <c r="D1" s="131"/>
      <c r="E1" s="129" t="s">
        <v>19</v>
      </c>
      <c r="F1" s="130"/>
      <c r="G1" s="130"/>
      <c r="H1" s="46"/>
      <c r="I1" s="132" t="s">
        <v>87</v>
      </c>
      <c r="J1" s="133"/>
      <c r="K1" s="133"/>
      <c r="L1" s="45"/>
      <c r="M1" s="129" t="s">
        <v>121</v>
      </c>
      <c r="N1" s="130"/>
      <c r="O1" s="130"/>
      <c r="P1" s="45"/>
      <c r="Q1" s="129" t="s">
        <v>133</v>
      </c>
      <c r="R1" s="130"/>
      <c r="S1" s="130"/>
      <c r="T1" s="45"/>
      <c r="U1" s="129" t="s">
        <v>145</v>
      </c>
      <c r="V1" s="130"/>
      <c r="W1" s="130"/>
      <c r="X1" s="47"/>
      <c r="Y1" s="47"/>
      <c r="Z1" s="47"/>
    </row>
    <row r="2" spans="1:26" ht="17" thickTop="1" thickBot="1" x14ac:dyDescent="0.45">
      <c r="A2" s="123"/>
      <c r="B2" s="124"/>
      <c r="C2" s="124"/>
      <c r="D2" s="125"/>
      <c r="E2" s="105" t="s">
        <v>4</v>
      </c>
      <c r="F2" s="105" t="s">
        <v>5</v>
      </c>
      <c r="G2" s="105" t="s">
        <v>6</v>
      </c>
      <c r="H2" s="44" t="s">
        <v>7</v>
      </c>
      <c r="I2" s="44" t="s">
        <v>4</v>
      </c>
      <c r="J2" s="44" t="s">
        <v>1</v>
      </c>
      <c r="K2" s="44" t="s">
        <v>6</v>
      </c>
      <c r="L2" s="44" t="s">
        <v>7</v>
      </c>
      <c r="M2" s="44" t="s">
        <v>4</v>
      </c>
      <c r="N2" s="44" t="s">
        <v>1</v>
      </c>
      <c r="O2" s="44" t="s">
        <v>6</v>
      </c>
      <c r="P2" s="44" t="s">
        <v>7</v>
      </c>
      <c r="Q2" s="44" t="s">
        <v>4</v>
      </c>
      <c r="R2" s="44" t="s">
        <v>1</v>
      </c>
      <c r="S2" s="44" t="s">
        <v>6</v>
      </c>
      <c r="T2" s="44" t="s">
        <v>7</v>
      </c>
      <c r="U2" s="44" t="s">
        <v>4</v>
      </c>
      <c r="V2" s="44" t="s">
        <v>1</v>
      </c>
      <c r="W2" s="44" t="s">
        <v>6</v>
      </c>
      <c r="X2" s="44" t="s">
        <v>7</v>
      </c>
      <c r="Y2" s="44" t="s">
        <v>8</v>
      </c>
      <c r="Z2" s="47"/>
    </row>
    <row r="3" spans="1:26" ht="17" thickTop="1" thickBot="1" x14ac:dyDescent="0.45">
      <c r="A3" s="52">
        <v>1</v>
      </c>
      <c r="B3" s="74">
        <v>5</v>
      </c>
      <c r="C3" s="119" t="s">
        <v>11</v>
      </c>
      <c r="D3" s="120"/>
      <c r="E3" s="57">
        <v>25</v>
      </c>
      <c r="F3" s="58">
        <v>25</v>
      </c>
      <c r="G3" s="58">
        <v>22</v>
      </c>
      <c r="H3" s="44">
        <f t="shared" ref="H3:H11" si="0">E3+F3+G3</f>
        <v>72</v>
      </c>
      <c r="I3" s="57">
        <v>22</v>
      </c>
      <c r="J3" s="58">
        <v>22</v>
      </c>
      <c r="K3" s="59">
        <v>22</v>
      </c>
      <c r="L3" s="44">
        <v>66</v>
      </c>
      <c r="M3" s="57">
        <v>25</v>
      </c>
      <c r="N3" s="58">
        <v>25</v>
      </c>
      <c r="O3" s="59">
        <v>25</v>
      </c>
      <c r="P3" s="44">
        <f t="shared" ref="P3:P11" si="1">M3+N3+O3</f>
        <v>75</v>
      </c>
      <c r="Q3" s="57">
        <v>25</v>
      </c>
      <c r="R3" s="58">
        <v>25</v>
      </c>
      <c r="S3" s="59">
        <v>25</v>
      </c>
      <c r="T3" s="44">
        <f>Q3+R3+S3</f>
        <v>75</v>
      </c>
      <c r="U3" s="57">
        <v>11</v>
      </c>
      <c r="V3" s="58">
        <v>22</v>
      </c>
      <c r="W3" s="59">
        <v>18</v>
      </c>
      <c r="X3" s="44">
        <f t="shared" ref="X3:X10" si="2">U3+V3+W3</f>
        <v>51</v>
      </c>
      <c r="Y3" s="44">
        <f>H3+L3+P3+T3+X3</f>
        <v>339</v>
      </c>
      <c r="Z3" s="106"/>
    </row>
    <row r="4" spans="1:26" ht="17" thickTop="1" thickBot="1" x14ac:dyDescent="0.45">
      <c r="A4" s="52">
        <v>2</v>
      </c>
      <c r="B4" s="74">
        <v>37</v>
      </c>
      <c r="C4" s="119" t="s">
        <v>12</v>
      </c>
      <c r="D4" s="120"/>
      <c r="E4" s="57">
        <v>22</v>
      </c>
      <c r="F4" s="58">
        <v>22</v>
      </c>
      <c r="G4" s="58">
        <v>25</v>
      </c>
      <c r="H4" s="44">
        <f t="shared" si="0"/>
        <v>69</v>
      </c>
      <c r="I4" s="57">
        <v>20</v>
      </c>
      <c r="J4" s="58">
        <v>20</v>
      </c>
      <c r="K4" s="59">
        <v>16</v>
      </c>
      <c r="L4" s="44">
        <v>56</v>
      </c>
      <c r="M4" s="57">
        <v>20</v>
      </c>
      <c r="N4" s="58">
        <v>20</v>
      </c>
      <c r="O4" s="59">
        <v>18</v>
      </c>
      <c r="P4" s="44">
        <f t="shared" si="1"/>
        <v>58</v>
      </c>
      <c r="Q4" s="57">
        <v>22</v>
      </c>
      <c r="R4" s="58">
        <v>20</v>
      </c>
      <c r="S4" s="59">
        <v>20</v>
      </c>
      <c r="T4" s="44">
        <f>Q4+R4+S4</f>
        <v>62</v>
      </c>
      <c r="U4" s="57">
        <v>25</v>
      </c>
      <c r="V4" s="58">
        <v>25</v>
      </c>
      <c r="W4" s="59">
        <v>25</v>
      </c>
      <c r="X4" s="44">
        <f t="shared" si="2"/>
        <v>75</v>
      </c>
      <c r="Y4" s="44">
        <f>H4+L4+P4+T4+X4</f>
        <v>320</v>
      </c>
      <c r="Z4" s="106"/>
    </row>
    <row r="5" spans="1:26" ht="17" thickTop="1" thickBot="1" x14ac:dyDescent="0.45">
      <c r="A5" s="52">
        <v>3</v>
      </c>
      <c r="B5" s="74">
        <v>28</v>
      </c>
      <c r="C5" s="119" t="s">
        <v>13</v>
      </c>
      <c r="D5" s="120"/>
      <c r="E5" s="57">
        <v>18</v>
      </c>
      <c r="F5" s="58">
        <v>18</v>
      </c>
      <c r="G5" s="58">
        <v>20</v>
      </c>
      <c r="H5" s="44">
        <f t="shared" si="0"/>
        <v>56</v>
      </c>
      <c r="I5" s="57">
        <v>16</v>
      </c>
      <c r="J5" s="58">
        <v>18</v>
      </c>
      <c r="K5" s="59">
        <v>18</v>
      </c>
      <c r="L5" s="44">
        <v>52</v>
      </c>
      <c r="M5" s="57">
        <v>16</v>
      </c>
      <c r="N5" s="58">
        <v>15</v>
      </c>
      <c r="O5" s="59">
        <v>16</v>
      </c>
      <c r="P5" s="44">
        <f t="shared" si="1"/>
        <v>47</v>
      </c>
      <c r="Q5" s="57">
        <v>20</v>
      </c>
      <c r="R5" s="58">
        <v>18</v>
      </c>
      <c r="S5" s="59">
        <v>18</v>
      </c>
      <c r="T5" s="44">
        <f>Q5+R5+S5</f>
        <v>56</v>
      </c>
      <c r="U5" s="57">
        <v>20</v>
      </c>
      <c r="V5" s="58">
        <v>16</v>
      </c>
      <c r="W5" s="59">
        <v>16</v>
      </c>
      <c r="X5" s="44">
        <f t="shared" si="2"/>
        <v>52</v>
      </c>
      <c r="Y5" s="44">
        <f>H5+L5+P5+T5+X5</f>
        <v>263</v>
      </c>
      <c r="Z5" s="106"/>
    </row>
    <row r="6" spans="1:26" ht="17" thickTop="1" thickBot="1" x14ac:dyDescent="0.45">
      <c r="A6" s="52">
        <v>4</v>
      </c>
      <c r="B6" s="74">
        <v>17</v>
      </c>
      <c r="C6" s="126" t="s">
        <v>14</v>
      </c>
      <c r="D6" s="122"/>
      <c r="E6" s="57">
        <v>16</v>
      </c>
      <c r="F6" s="58">
        <v>16</v>
      </c>
      <c r="G6" s="58">
        <v>18</v>
      </c>
      <c r="H6" s="44">
        <f t="shared" si="0"/>
        <v>50</v>
      </c>
      <c r="I6" s="57">
        <v>15</v>
      </c>
      <c r="J6" s="58">
        <v>12</v>
      </c>
      <c r="K6" s="59">
        <v>13</v>
      </c>
      <c r="L6" s="44">
        <v>40</v>
      </c>
      <c r="M6" s="57">
        <v>15</v>
      </c>
      <c r="N6" s="58">
        <v>16</v>
      </c>
      <c r="O6" s="59">
        <v>14</v>
      </c>
      <c r="P6" s="44">
        <f t="shared" si="1"/>
        <v>45</v>
      </c>
      <c r="Q6" s="67">
        <v>14</v>
      </c>
      <c r="R6" s="68">
        <v>15</v>
      </c>
      <c r="S6" s="69">
        <v>14</v>
      </c>
      <c r="T6" s="64">
        <f>Q6+R6+S6</f>
        <v>43</v>
      </c>
      <c r="U6" s="57">
        <v>13</v>
      </c>
      <c r="V6" s="58">
        <v>12</v>
      </c>
      <c r="W6" s="59">
        <v>13</v>
      </c>
      <c r="X6" s="44">
        <f t="shared" si="2"/>
        <v>38</v>
      </c>
      <c r="Y6" s="44">
        <f>H6+L6+P6+T6+X6</f>
        <v>216</v>
      </c>
      <c r="Z6" s="106"/>
    </row>
    <row r="7" spans="1:26" ht="17" thickTop="1" thickBot="1" x14ac:dyDescent="0.45">
      <c r="A7" s="52">
        <v>5</v>
      </c>
      <c r="B7" s="74">
        <v>77</v>
      </c>
      <c r="C7" s="119" t="s">
        <v>16</v>
      </c>
      <c r="D7" s="120"/>
      <c r="E7" s="57">
        <v>14</v>
      </c>
      <c r="F7" s="58">
        <v>14</v>
      </c>
      <c r="G7" s="58">
        <v>15</v>
      </c>
      <c r="H7" s="44">
        <f>E7+F7+G7</f>
        <v>43</v>
      </c>
      <c r="I7" s="57">
        <v>13</v>
      </c>
      <c r="J7" s="58">
        <v>15</v>
      </c>
      <c r="K7" s="59">
        <v>14</v>
      </c>
      <c r="L7" s="44">
        <v>42</v>
      </c>
      <c r="M7" s="57">
        <v>0</v>
      </c>
      <c r="N7" s="58">
        <v>18</v>
      </c>
      <c r="O7" s="59">
        <v>13</v>
      </c>
      <c r="P7" s="44">
        <f>M7+N7+O7</f>
        <v>31</v>
      </c>
      <c r="Q7" s="57">
        <v>15</v>
      </c>
      <c r="R7" s="58">
        <v>14</v>
      </c>
      <c r="S7" s="59">
        <v>15</v>
      </c>
      <c r="T7" s="44">
        <f>Q7+R7+S7</f>
        <v>44</v>
      </c>
      <c r="U7" s="57">
        <v>15</v>
      </c>
      <c r="V7" s="58">
        <v>14</v>
      </c>
      <c r="W7" s="59">
        <v>15</v>
      </c>
      <c r="X7" s="44">
        <f t="shared" si="2"/>
        <v>44</v>
      </c>
      <c r="Y7" s="44">
        <f>H7+L7+P7+T7+X7</f>
        <v>204</v>
      </c>
      <c r="Z7" s="106"/>
    </row>
    <row r="8" spans="1:26" ht="17" thickTop="1" thickBot="1" x14ac:dyDescent="0.45">
      <c r="A8" s="52">
        <v>6</v>
      </c>
      <c r="B8" s="71">
        <v>10</v>
      </c>
      <c r="C8" s="127" t="s">
        <v>18</v>
      </c>
      <c r="D8" s="128"/>
      <c r="E8" s="108">
        <v>20</v>
      </c>
      <c r="F8" s="72">
        <v>20</v>
      </c>
      <c r="G8" s="73">
        <v>0</v>
      </c>
      <c r="H8" s="44">
        <f>E8+F8+G8</f>
        <v>40</v>
      </c>
      <c r="I8" s="71">
        <v>0</v>
      </c>
      <c r="J8" s="72">
        <v>13</v>
      </c>
      <c r="K8" s="73">
        <v>15</v>
      </c>
      <c r="L8" s="44">
        <v>28</v>
      </c>
      <c r="M8" s="71">
        <v>18</v>
      </c>
      <c r="N8" s="72">
        <v>14</v>
      </c>
      <c r="O8" s="73">
        <v>20</v>
      </c>
      <c r="P8" s="44">
        <f t="shared" si="1"/>
        <v>52</v>
      </c>
      <c r="Q8" s="71"/>
      <c r="R8" s="72"/>
      <c r="S8" s="73"/>
      <c r="T8" s="44"/>
      <c r="U8" s="71">
        <v>18</v>
      </c>
      <c r="V8" s="72">
        <v>18</v>
      </c>
      <c r="W8" s="73">
        <v>22</v>
      </c>
      <c r="X8" s="44">
        <f t="shared" si="2"/>
        <v>58</v>
      </c>
      <c r="Y8" s="44">
        <f>H8+L8+P8+X8</f>
        <v>178</v>
      </c>
      <c r="Z8" s="106"/>
    </row>
    <row r="9" spans="1:26" ht="17" thickTop="1" thickBot="1" x14ac:dyDescent="0.45">
      <c r="A9" s="52">
        <v>7</v>
      </c>
      <c r="B9" s="74">
        <v>811</v>
      </c>
      <c r="C9" s="119" t="s">
        <v>122</v>
      </c>
      <c r="D9" s="120"/>
      <c r="E9" s="57"/>
      <c r="F9" s="58"/>
      <c r="G9" s="58"/>
      <c r="H9" s="47"/>
      <c r="I9" s="57"/>
      <c r="J9" s="58"/>
      <c r="K9" s="59"/>
      <c r="L9" s="47"/>
      <c r="M9" s="57">
        <v>22</v>
      </c>
      <c r="N9" s="58">
        <v>22</v>
      </c>
      <c r="O9" s="59">
        <v>22</v>
      </c>
      <c r="P9" s="44">
        <f>M9+N9+O9</f>
        <v>66</v>
      </c>
      <c r="Q9" s="57">
        <v>16</v>
      </c>
      <c r="R9" s="58">
        <v>16</v>
      </c>
      <c r="S9" s="59">
        <v>16</v>
      </c>
      <c r="T9" s="44">
        <f>Q9+R9+S9</f>
        <v>48</v>
      </c>
      <c r="U9" s="57">
        <v>22</v>
      </c>
      <c r="V9" s="58">
        <v>20</v>
      </c>
      <c r="W9" s="59">
        <v>20</v>
      </c>
      <c r="X9" s="44">
        <f t="shared" si="2"/>
        <v>62</v>
      </c>
      <c r="Y9" s="44">
        <f>P9+T9+X9</f>
        <v>176</v>
      </c>
      <c r="Z9" s="106"/>
    </row>
    <row r="10" spans="1:26" ht="17" thickTop="1" thickBot="1" x14ac:dyDescent="0.45">
      <c r="A10" s="52">
        <v>8</v>
      </c>
      <c r="B10" s="74">
        <v>999</v>
      </c>
      <c r="C10" s="119" t="s">
        <v>17</v>
      </c>
      <c r="D10" s="120"/>
      <c r="E10" s="57">
        <v>13</v>
      </c>
      <c r="F10" s="58">
        <v>13</v>
      </c>
      <c r="G10" s="58">
        <v>14</v>
      </c>
      <c r="H10" s="44">
        <f>E10+F10+G10</f>
        <v>40</v>
      </c>
      <c r="I10" s="57">
        <v>9</v>
      </c>
      <c r="J10" s="58">
        <v>8</v>
      </c>
      <c r="K10" s="59">
        <v>9</v>
      </c>
      <c r="L10" s="44">
        <v>26</v>
      </c>
      <c r="M10" s="57">
        <v>14</v>
      </c>
      <c r="N10" s="58">
        <v>12</v>
      </c>
      <c r="O10" s="59">
        <v>12</v>
      </c>
      <c r="P10" s="44">
        <f>M10+N10+O10</f>
        <v>38</v>
      </c>
      <c r="Q10" s="57"/>
      <c r="R10" s="58"/>
      <c r="S10" s="59"/>
      <c r="T10" s="44"/>
      <c r="U10" s="57">
        <v>10</v>
      </c>
      <c r="V10" s="58">
        <v>10</v>
      </c>
      <c r="W10" s="59">
        <v>10</v>
      </c>
      <c r="X10" s="44">
        <f t="shared" si="2"/>
        <v>30</v>
      </c>
      <c r="Y10" s="44">
        <f>H10+L10+P10+X10</f>
        <v>134</v>
      </c>
      <c r="Z10" s="106"/>
    </row>
    <row r="11" spans="1:26" ht="17" thickTop="1" thickBot="1" x14ac:dyDescent="0.45">
      <c r="A11" s="52">
        <v>9</v>
      </c>
      <c r="B11" s="74">
        <v>21</v>
      </c>
      <c r="C11" s="119" t="s">
        <v>15</v>
      </c>
      <c r="D11" s="120"/>
      <c r="E11" s="57">
        <v>15</v>
      </c>
      <c r="F11" s="58">
        <v>15</v>
      </c>
      <c r="G11" s="58">
        <v>16</v>
      </c>
      <c r="H11" s="44">
        <f t="shared" si="0"/>
        <v>46</v>
      </c>
      <c r="I11" s="57">
        <v>12</v>
      </c>
      <c r="J11" s="58">
        <v>11</v>
      </c>
      <c r="K11" s="59">
        <v>11</v>
      </c>
      <c r="L11" s="44">
        <v>34</v>
      </c>
      <c r="M11" s="57">
        <v>0</v>
      </c>
      <c r="N11" s="58">
        <v>13</v>
      </c>
      <c r="O11" s="59">
        <v>15</v>
      </c>
      <c r="P11" s="44">
        <f t="shared" si="1"/>
        <v>28</v>
      </c>
      <c r="Q11" s="57">
        <v>13</v>
      </c>
      <c r="R11" s="58">
        <v>13</v>
      </c>
      <c r="S11" s="59">
        <v>0</v>
      </c>
      <c r="T11" s="44">
        <f>Q11+R11+S11</f>
        <v>26</v>
      </c>
      <c r="U11" s="57"/>
      <c r="V11" s="58"/>
      <c r="W11" s="59"/>
      <c r="X11" s="47"/>
      <c r="Y11" s="44">
        <f>H11+L11+P11+T11</f>
        <v>134</v>
      </c>
      <c r="Z11" s="106"/>
    </row>
    <row r="12" spans="1:26" ht="17" thickTop="1" thickBot="1" x14ac:dyDescent="0.45">
      <c r="A12" s="52">
        <v>10</v>
      </c>
      <c r="B12" s="74">
        <v>23</v>
      </c>
      <c r="C12" s="119" t="s">
        <v>88</v>
      </c>
      <c r="D12" s="120"/>
      <c r="E12" s="57"/>
      <c r="F12" s="58"/>
      <c r="G12" s="58"/>
      <c r="H12" s="44"/>
      <c r="I12" s="57">
        <v>14</v>
      </c>
      <c r="J12" s="58">
        <v>14</v>
      </c>
      <c r="K12" s="59">
        <v>12</v>
      </c>
      <c r="L12" s="44">
        <v>40</v>
      </c>
      <c r="M12" s="57"/>
      <c r="N12" s="58"/>
      <c r="O12" s="59"/>
      <c r="P12" s="47"/>
      <c r="Q12" s="57"/>
      <c r="R12" s="58"/>
      <c r="S12" s="59"/>
      <c r="T12" s="44"/>
      <c r="U12" s="57">
        <v>16</v>
      </c>
      <c r="V12" s="58">
        <v>15</v>
      </c>
      <c r="W12" s="59">
        <v>12</v>
      </c>
      <c r="X12" s="44">
        <f>U12+V12+W12</f>
        <v>43</v>
      </c>
      <c r="Y12" s="44">
        <f>L12+X12</f>
        <v>83</v>
      </c>
      <c r="Z12" s="106"/>
    </row>
    <row r="13" spans="1:26" ht="17" thickTop="1" thickBot="1" x14ac:dyDescent="0.45">
      <c r="A13" s="52">
        <v>11</v>
      </c>
      <c r="B13" s="74">
        <v>660</v>
      </c>
      <c r="C13" s="119" t="s">
        <v>85</v>
      </c>
      <c r="D13" s="120"/>
      <c r="E13" s="57"/>
      <c r="F13" s="58"/>
      <c r="G13" s="58"/>
      <c r="H13" s="44"/>
      <c r="I13" s="57">
        <v>25</v>
      </c>
      <c r="J13" s="58">
        <v>25</v>
      </c>
      <c r="K13" s="59">
        <v>25</v>
      </c>
      <c r="L13" s="44">
        <v>75</v>
      </c>
      <c r="M13" s="57"/>
      <c r="N13" s="58"/>
      <c r="O13" s="59"/>
      <c r="P13" s="44"/>
      <c r="Q13" s="57"/>
      <c r="R13" s="58"/>
      <c r="S13" s="59"/>
      <c r="T13" s="44"/>
      <c r="U13" s="57"/>
      <c r="V13" s="58"/>
      <c r="W13" s="59"/>
      <c r="X13" s="47"/>
      <c r="Y13" s="44">
        <f>L13</f>
        <v>75</v>
      </c>
      <c r="Z13" s="106"/>
    </row>
    <row r="14" spans="1:26" ht="17" thickTop="1" thickBot="1" x14ac:dyDescent="0.45">
      <c r="A14" s="52">
        <v>12</v>
      </c>
      <c r="B14" s="74">
        <v>34</v>
      </c>
      <c r="C14" s="119" t="s">
        <v>89</v>
      </c>
      <c r="D14" s="120"/>
      <c r="E14" s="57"/>
      <c r="F14" s="58"/>
      <c r="G14" s="58"/>
      <c r="H14" s="44"/>
      <c r="I14" s="57">
        <v>10</v>
      </c>
      <c r="J14" s="58">
        <v>9</v>
      </c>
      <c r="K14" s="59">
        <v>10</v>
      </c>
      <c r="L14" s="44">
        <v>29</v>
      </c>
      <c r="M14" s="57"/>
      <c r="N14" s="58"/>
      <c r="O14" s="59"/>
      <c r="P14" s="44"/>
      <c r="Q14" s="57"/>
      <c r="R14" s="58"/>
      <c r="S14" s="59"/>
      <c r="T14" s="44"/>
      <c r="U14" s="57">
        <v>14</v>
      </c>
      <c r="V14" s="58">
        <v>11</v>
      </c>
      <c r="W14" s="59">
        <v>14</v>
      </c>
      <c r="X14" s="44">
        <f>U14+V14+W14</f>
        <v>39</v>
      </c>
      <c r="Y14" s="44">
        <f>L14+X14</f>
        <v>68</v>
      </c>
      <c r="Z14" s="106"/>
    </row>
    <row r="15" spans="1:26" ht="17" thickTop="1" thickBot="1" x14ac:dyDescent="0.45">
      <c r="A15" s="52">
        <v>13</v>
      </c>
      <c r="B15" s="74"/>
      <c r="C15" s="119" t="s">
        <v>134</v>
      </c>
      <c r="D15" s="120"/>
      <c r="E15" s="57"/>
      <c r="F15" s="58"/>
      <c r="G15" s="58"/>
      <c r="H15" s="47"/>
      <c r="I15" s="57"/>
      <c r="J15" s="58"/>
      <c r="K15" s="59"/>
      <c r="L15" s="44"/>
      <c r="M15" s="57"/>
      <c r="N15" s="58"/>
      <c r="O15" s="59"/>
      <c r="P15" s="47"/>
      <c r="Q15" s="57">
        <v>18</v>
      </c>
      <c r="R15" s="58">
        <v>22</v>
      </c>
      <c r="S15" s="59">
        <v>22</v>
      </c>
      <c r="T15" s="44">
        <f>Q15+R15+S15</f>
        <v>62</v>
      </c>
      <c r="U15" s="57"/>
      <c r="V15" s="58"/>
      <c r="W15" s="59"/>
      <c r="X15" s="47"/>
      <c r="Y15" s="44">
        <f>T15</f>
        <v>62</v>
      </c>
      <c r="Z15" s="106"/>
    </row>
    <row r="16" spans="1:26" ht="17" thickTop="1" thickBot="1" x14ac:dyDescent="0.45">
      <c r="A16" s="52">
        <v>14</v>
      </c>
      <c r="B16" s="74">
        <v>55</v>
      </c>
      <c r="C16" s="119" t="s">
        <v>86</v>
      </c>
      <c r="D16" s="120"/>
      <c r="E16" s="57"/>
      <c r="F16" s="58"/>
      <c r="G16" s="58"/>
      <c r="H16" s="47"/>
      <c r="I16" s="57">
        <v>18</v>
      </c>
      <c r="J16" s="58">
        <v>16</v>
      </c>
      <c r="K16" s="59">
        <v>20</v>
      </c>
      <c r="L16" s="44">
        <v>54</v>
      </c>
      <c r="M16" s="57"/>
      <c r="N16" s="58"/>
      <c r="O16" s="59"/>
      <c r="P16" s="47"/>
      <c r="Q16" s="57"/>
      <c r="R16" s="58"/>
      <c r="S16" s="59"/>
      <c r="T16" s="44"/>
      <c r="U16" s="57"/>
      <c r="V16" s="58"/>
      <c r="W16" s="59"/>
      <c r="X16" s="47"/>
      <c r="Y16" s="44">
        <f>L16</f>
        <v>54</v>
      </c>
      <c r="Z16" s="106"/>
    </row>
    <row r="17" spans="1:26" ht="17" thickTop="1" thickBot="1" x14ac:dyDescent="0.45">
      <c r="A17" s="52">
        <v>15</v>
      </c>
      <c r="B17" s="74">
        <v>56</v>
      </c>
      <c r="C17" s="119" t="s">
        <v>146</v>
      </c>
      <c r="D17" s="120"/>
      <c r="E17" s="57"/>
      <c r="F17" s="58"/>
      <c r="G17" s="58"/>
      <c r="H17" s="47"/>
      <c r="I17" s="57"/>
      <c r="J17" s="58"/>
      <c r="K17" s="59"/>
      <c r="L17" s="47"/>
      <c r="M17" s="57"/>
      <c r="N17" s="58"/>
      <c r="O17" s="59"/>
      <c r="P17" s="47"/>
      <c r="Q17" s="57"/>
      <c r="R17" s="58"/>
      <c r="S17" s="59"/>
      <c r="T17" s="47"/>
      <c r="U17" s="57">
        <v>12</v>
      </c>
      <c r="V17" s="58">
        <v>13</v>
      </c>
      <c r="W17" s="59">
        <v>11</v>
      </c>
      <c r="X17" s="44">
        <f>U17+V17+W17</f>
        <v>36</v>
      </c>
      <c r="Y17" s="44">
        <f>X17</f>
        <v>36</v>
      </c>
      <c r="Z17" s="106"/>
    </row>
    <row r="18" spans="1:26" ht="16.5" thickTop="1" x14ac:dyDescent="0.4">
      <c r="A18" s="52">
        <v>16</v>
      </c>
      <c r="B18" s="74">
        <v>18</v>
      </c>
      <c r="C18" s="121" t="s">
        <v>90</v>
      </c>
      <c r="D18" s="122"/>
      <c r="E18" s="57"/>
      <c r="F18" s="58"/>
      <c r="G18" s="58"/>
      <c r="H18" s="107"/>
      <c r="I18" s="57">
        <v>11</v>
      </c>
      <c r="J18" s="58">
        <v>10</v>
      </c>
      <c r="K18" s="59">
        <v>0</v>
      </c>
      <c r="L18" s="107">
        <v>21</v>
      </c>
      <c r="M18" s="57"/>
      <c r="N18" s="58"/>
      <c r="O18" s="59"/>
      <c r="P18" s="53"/>
      <c r="Q18" s="57"/>
      <c r="R18" s="58"/>
      <c r="S18" s="59"/>
      <c r="T18" s="107"/>
      <c r="U18" s="57"/>
      <c r="V18" s="58"/>
      <c r="W18" s="59"/>
      <c r="X18" s="53"/>
      <c r="Y18" s="107">
        <f>L18</f>
        <v>21</v>
      </c>
      <c r="Z18" s="106"/>
    </row>
    <row r="19" spans="1:26" x14ac:dyDescent="0.35">
      <c r="A19" s="104"/>
      <c r="C19" s="118"/>
      <c r="D19" s="118"/>
      <c r="H19" s="104"/>
      <c r="L19" s="104"/>
      <c r="T19" s="104"/>
      <c r="Y19" s="104"/>
    </row>
    <row r="20" spans="1:26" x14ac:dyDescent="0.35">
      <c r="A20" s="104"/>
      <c r="C20" s="118"/>
      <c r="D20" s="118"/>
      <c r="H20" s="104"/>
      <c r="L20" s="104"/>
      <c r="T20" s="104"/>
      <c r="Y20" s="104"/>
    </row>
    <row r="21" spans="1:26" x14ac:dyDescent="0.35">
      <c r="A21" s="104"/>
      <c r="C21" s="118"/>
      <c r="D21" s="118"/>
    </row>
    <row r="22" spans="1:26" x14ac:dyDescent="0.35">
      <c r="A22" s="104"/>
    </row>
  </sheetData>
  <mergeCells count="26">
    <mergeCell ref="C7:D7"/>
    <mergeCell ref="C10:D10"/>
    <mergeCell ref="C8:D8"/>
    <mergeCell ref="C13:D13"/>
    <mergeCell ref="U1:W1"/>
    <mergeCell ref="C1:D1"/>
    <mergeCell ref="E1:G1"/>
    <mergeCell ref="I1:K1"/>
    <mergeCell ref="M1:O1"/>
    <mergeCell ref="Q1:S1"/>
    <mergeCell ref="A2:D2"/>
    <mergeCell ref="C3:D3"/>
    <mergeCell ref="C4:D4"/>
    <mergeCell ref="C5:D5"/>
    <mergeCell ref="C6:D6"/>
    <mergeCell ref="C20:D20"/>
    <mergeCell ref="C21:D21"/>
    <mergeCell ref="C14:D14"/>
    <mergeCell ref="C18:D18"/>
    <mergeCell ref="C9:D9"/>
    <mergeCell ref="C15:D15"/>
    <mergeCell ref="C17:D17"/>
    <mergeCell ref="C19:D19"/>
    <mergeCell ref="C12:D12"/>
    <mergeCell ref="C16:D16"/>
    <mergeCell ref="C11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094B-0F63-477E-99D7-4DB0B0BCE788}">
  <dimension ref="A1:Z21"/>
  <sheetViews>
    <sheetView zoomScale="76" zoomScaleNormal="90" workbookViewId="0">
      <selection activeCell="A18" sqref="A1:Z18"/>
    </sheetView>
  </sheetViews>
  <sheetFormatPr defaultRowHeight="14.5" x14ac:dyDescent="0.35"/>
  <sheetData>
    <row r="1" spans="1:26" ht="17" thickTop="1" thickBot="1" x14ac:dyDescent="0.45">
      <c r="A1" s="44" t="s">
        <v>2</v>
      </c>
      <c r="B1" s="44" t="s">
        <v>3</v>
      </c>
      <c r="C1" s="131" t="s">
        <v>0</v>
      </c>
      <c r="D1" s="131"/>
      <c r="E1" s="129" t="s">
        <v>19</v>
      </c>
      <c r="F1" s="130"/>
      <c r="G1" s="130"/>
      <c r="H1" s="46"/>
      <c r="I1" s="132" t="s">
        <v>120</v>
      </c>
      <c r="J1" s="133"/>
      <c r="K1" s="133"/>
      <c r="L1" s="45"/>
      <c r="M1" s="129" t="s">
        <v>123</v>
      </c>
      <c r="N1" s="130"/>
      <c r="O1" s="130"/>
      <c r="P1" s="45"/>
      <c r="Q1" s="129" t="s">
        <v>133</v>
      </c>
      <c r="R1" s="130"/>
      <c r="S1" s="130"/>
      <c r="T1" s="45"/>
      <c r="U1" s="129" t="s">
        <v>145</v>
      </c>
      <c r="V1" s="130"/>
      <c r="W1" s="130"/>
      <c r="X1" s="47"/>
      <c r="Y1" s="47"/>
      <c r="Z1" s="47"/>
    </row>
    <row r="2" spans="1:26" ht="17" thickTop="1" thickBot="1" x14ac:dyDescent="0.45">
      <c r="A2" s="123"/>
      <c r="B2" s="124"/>
      <c r="C2" s="124"/>
      <c r="D2" s="125"/>
      <c r="E2" s="105" t="s">
        <v>4</v>
      </c>
      <c r="F2" s="105" t="s">
        <v>5</v>
      </c>
      <c r="G2" s="105" t="s">
        <v>6</v>
      </c>
      <c r="H2" s="44" t="s">
        <v>7</v>
      </c>
      <c r="I2" s="44" t="s">
        <v>4</v>
      </c>
      <c r="J2" s="44" t="s">
        <v>1</v>
      </c>
      <c r="K2" s="44" t="s">
        <v>6</v>
      </c>
      <c r="L2" s="44" t="s">
        <v>7</v>
      </c>
      <c r="M2" s="44" t="s">
        <v>4</v>
      </c>
      <c r="N2" s="44" t="s">
        <v>1</v>
      </c>
      <c r="O2" s="44" t="s">
        <v>6</v>
      </c>
      <c r="P2" s="44" t="s">
        <v>7</v>
      </c>
      <c r="Q2" s="44" t="s">
        <v>4</v>
      </c>
      <c r="R2" s="44" t="s">
        <v>1</v>
      </c>
      <c r="S2" s="44" t="s">
        <v>6</v>
      </c>
      <c r="T2" s="44" t="s">
        <v>7</v>
      </c>
      <c r="U2" s="44" t="s">
        <v>4</v>
      </c>
      <c r="V2" s="44" t="s">
        <v>1</v>
      </c>
      <c r="W2" s="44" t="s">
        <v>6</v>
      </c>
      <c r="X2" s="44" t="s">
        <v>7</v>
      </c>
      <c r="Y2" s="44" t="s">
        <v>8</v>
      </c>
      <c r="Z2" s="47"/>
    </row>
    <row r="3" spans="1:26" ht="17" thickTop="1" thickBot="1" x14ac:dyDescent="0.45">
      <c r="A3" s="52">
        <v>1</v>
      </c>
      <c r="B3" s="74">
        <v>15</v>
      </c>
      <c r="C3" s="119" t="s">
        <v>22</v>
      </c>
      <c r="D3" s="120"/>
      <c r="E3" s="57">
        <v>18</v>
      </c>
      <c r="F3" s="58">
        <v>20</v>
      </c>
      <c r="G3" s="58">
        <v>22</v>
      </c>
      <c r="H3" s="44">
        <f>E3+F3+G3</f>
        <v>60</v>
      </c>
      <c r="I3" s="57">
        <v>13</v>
      </c>
      <c r="J3" s="58">
        <v>14</v>
      </c>
      <c r="K3" s="59">
        <v>15</v>
      </c>
      <c r="L3" s="44">
        <v>42</v>
      </c>
      <c r="M3" s="57">
        <v>25</v>
      </c>
      <c r="N3" s="58">
        <v>25</v>
      </c>
      <c r="O3" s="59">
        <v>25</v>
      </c>
      <c r="P3" s="44">
        <f>M3+N3+O3</f>
        <v>75</v>
      </c>
      <c r="Q3" s="57">
        <v>20</v>
      </c>
      <c r="R3" s="58">
        <v>20</v>
      </c>
      <c r="S3" s="59">
        <v>22</v>
      </c>
      <c r="T3" s="44">
        <f t="shared" ref="T3:T9" si="0">Q3+R3+S3</f>
        <v>62</v>
      </c>
      <c r="U3" s="57">
        <v>25</v>
      </c>
      <c r="V3" s="58">
        <v>22</v>
      </c>
      <c r="W3" s="59">
        <v>22</v>
      </c>
      <c r="X3" s="44">
        <f>U3+V3+W3</f>
        <v>69</v>
      </c>
      <c r="Y3" s="44">
        <f>H3+L3+P3+T3+X3</f>
        <v>308</v>
      </c>
      <c r="Z3" s="106"/>
    </row>
    <row r="4" spans="1:26" ht="17" thickTop="1" thickBot="1" x14ac:dyDescent="0.45">
      <c r="A4" s="52">
        <v>2</v>
      </c>
      <c r="B4" s="74">
        <v>79</v>
      </c>
      <c r="C4" s="119" t="s">
        <v>21</v>
      </c>
      <c r="D4" s="120"/>
      <c r="E4" s="57">
        <v>22</v>
      </c>
      <c r="F4" s="58">
        <v>15</v>
      </c>
      <c r="G4" s="58">
        <v>25</v>
      </c>
      <c r="H4" s="44">
        <f>E4+F4+G4</f>
        <v>62</v>
      </c>
      <c r="I4" s="57">
        <v>10</v>
      </c>
      <c r="J4" s="58">
        <v>10</v>
      </c>
      <c r="K4" s="59">
        <v>13</v>
      </c>
      <c r="L4" s="44">
        <v>33</v>
      </c>
      <c r="M4" s="57">
        <v>16</v>
      </c>
      <c r="N4" s="58">
        <v>20</v>
      </c>
      <c r="O4" s="59">
        <v>22</v>
      </c>
      <c r="P4" s="44">
        <f>M4+N4+O4</f>
        <v>58</v>
      </c>
      <c r="Q4" s="57">
        <v>16</v>
      </c>
      <c r="R4" s="58">
        <v>18</v>
      </c>
      <c r="S4" s="59">
        <v>18</v>
      </c>
      <c r="T4" s="44">
        <f>Q4+R4+S4</f>
        <v>52</v>
      </c>
      <c r="U4" s="57">
        <v>22</v>
      </c>
      <c r="V4" s="58">
        <v>25</v>
      </c>
      <c r="W4" s="59">
        <v>25</v>
      </c>
      <c r="X4" s="44">
        <f>U4+V4+W4</f>
        <v>72</v>
      </c>
      <c r="Y4" s="44">
        <f>H4+L4+P4+T4+X4</f>
        <v>277</v>
      </c>
      <c r="Z4" s="106"/>
    </row>
    <row r="5" spans="1:26" ht="17" thickTop="1" thickBot="1" x14ac:dyDescent="0.45">
      <c r="A5" s="52">
        <v>3</v>
      </c>
      <c r="B5" s="74">
        <v>53</v>
      </c>
      <c r="C5" s="119" t="s">
        <v>20</v>
      </c>
      <c r="D5" s="120"/>
      <c r="E5" s="57">
        <v>25</v>
      </c>
      <c r="F5" s="58">
        <v>25</v>
      </c>
      <c r="G5" s="58">
        <v>15</v>
      </c>
      <c r="H5" s="44">
        <f t="shared" ref="H5:H11" si="1">E5+F5+G5</f>
        <v>65</v>
      </c>
      <c r="I5" s="57">
        <v>15</v>
      </c>
      <c r="J5" s="58">
        <v>13</v>
      </c>
      <c r="K5" s="59">
        <v>11</v>
      </c>
      <c r="L5" s="44">
        <v>39</v>
      </c>
      <c r="M5" s="57">
        <v>22</v>
      </c>
      <c r="N5" s="58">
        <v>22</v>
      </c>
      <c r="O5" s="59">
        <v>20</v>
      </c>
      <c r="P5" s="44">
        <f>M5+N5+O5</f>
        <v>64</v>
      </c>
      <c r="Q5" s="57">
        <v>15</v>
      </c>
      <c r="R5" s="58">
        <v>14</v>
      </c>
      <c r="S5" s="59">
        <v>15</v>
      </c>
      <c r="T5" s="44">
        <f t="shared" si="0"/>
        <v>44</v>
      </c>
      <c r="U5" s="57">
        <v>20</v>
      </c>
      <c r="V5" s="58">
        <v>20</v>
      </c>
      <c r="W5" s="59">
        <v>20</v>
      </c>
      <c r="X5" s="44">
        <f>U5+V5+W5</f>
        <v>60</v>
      </c>
      <c r="Y5" s="44">
        <f>H5+L5+P5+T5+X5</f>
        <v>272</v>
      </c>
      <c r="Z5" s="106"/>
    </row>
    <row r="6" spans="1:26" ht="17" thickTop="1" thickBot="1" x14ac:dyDescent="0.45">
      <c r="A6" s="52">
        <v>4</v>
      </c>
      <c r="B6" s="74">
        <v>774</v>
      </c>
      <c r="C6" s="119" t="s">
        <v>25</v>
      </c>
      <c r="D6" s="120"/>
      <c r="E6" s="57">
        <v>14</v>
      </c>
      <c r="F6" s="58">
        <v>16</v>
      </c>
      <c r="G6" s="58">
        <v>16</v>
      </c>
      <c r="H6" s="44">
        <f>E6+F6+G6</f>
        <v>46</v>
      </c>
      <c r="I6" s="57">
        <v>12</v>
      </c>
      <c r="J6" s="58">
        <v>11</v>
      </c>
      <c r="K6" s="59">
        <v>12</v>
      </c>
      <c r="L6" s="44">
        <v>35</v>
      </c>
      <c r="M6" s="57">
        <v>18</v>
      </c>
      <c r="N6" s="58">
        <v>18</v>
      </c>
      <c r="O6" s="59">
        <v>15</v>
      </c>
      <c r="P6" s="44">
        <f>M6+N6+O6</f>
        <v>51</v>
      </c>
      <c r="Q6" s="57">
        <v>14</v>
      </c>
      <c r="R6" s="58">
        <v>15</v>
      </c>
      <c r="S6" s="59">
        <v>14</v>
      </c>
      <c r="T6" s="44">
        <f t="shared" si="0"/>
        <v>43</v>
      </c>
      <c r="U6" s="57">
        <v>18</v>
      </c>
      <c r="V6" s="58">
        <v>18</v>
      </c>
      <c r="W6" s="59">
        <v>18</v>
      </c>
      <c r="X6" s="44">
        <f>U6+V6+W6</f>
        <v>54</v>
      </c>
      <c r="Y6" s="44">
        <f>H6+L6+P6+T6+X6</f>
        <v>229</v>
      </c>
      <c r="Z6" s="106"/>
    </row>
    <row r="7" spans="1:26" ht="17" thickTop="1" thickBot="1" x14ac:dyDescent="0.45">
      <c r="A7" s="52">
        <v>5</v>
      </c>
      <c r="B7" s="74">
        <v>205</v>
      </c>
      <c r="C7" s="119" t="s">
        <v>24</v>
      </c>
      <c r="D7" s="120"/>
      <c r="E7" s="57">
        <v>15</v>
      </c>
      <c r="F7" s="58">
        <v>14</v>
      </c>
      <c r="G7" s="58">
        <v>18</v>
      </c>
      <c r="H7" s="44">
        <f>E7+F7+G7</f>
        <v>47</v>
      </c>
      <c r="I7" s="57">
        <v>9</v>
      </c>
      <c r="J7" s="58">
        <v>0</v>
      </c>
      <c r="K7" s="59">
        <v>10</v>
      </c>
      <c r="L7" s="44">
        <v>19</v>
      </c>
      <c r="M7" s="57">
        <v>15</v>
      </c>
      <c r="N7" s="58">
        <v>16</v>
      </c>
      <c r="O7" s="59">
        <v>18</v>
      </c>
      <c r="P7" s="44">
        <f>M7+N7+O7</f>
        <v>49</v>
      </c>
      <c r="Q7" s="57">
        <v>18</v>
      </c>
      <c r="R7" s="58">
        <v>16</v>
      </c>
      <c r="S7" s="59">
        <v>16</v>
      </c>
      <c r="T7" s="44">
        <f t="shared" si="0"/>
        <v>50</v>
      </c>
      <c r="U7" s="57"/>
      <c r="V7" s="58"/>
      <c r="W7" s="59"/>
      <c r="X7" s="47"/>
      <c r="Y7" s="44">
        <f>H7+L7+P7+T7</f>
        <v>165</v>
      </c>
      <c r="Z7" s="106"/>
    </row>
    <row r="8" spans="1:26" ht="17" thickTop="1" thickBot="1" x14ac:dyDescent="0.45">
      <c r="A8" s="52">
        <v>6</v>
      </c>
      <c r="B8" s="74">
        <v>65</v>
      </c>
      <c r="C8" s="119" t="s">
        <v>91</v>
      </c>
      <c r="D8" s="120"/>
      <c r="E8" s="57"/>
      <c r="F8" s="58"/>
      <c r="G8" s="58"/>
      <c r="H8" s="44"/>
      <c r="I8" s="57">
        <v>22</v>
      </c>
      <c r="J8" s="58">
        <v>25</v>
      </c>
      <c r="K8" s="59">
        <v>22</v>
      </c>
      <c r="L8" s="44">
        <v>69</v>
      </c>
      <c r="M8" s="57"/>
      <c r="N8" s="58"/>
      <c r="O8" s="59"/>
      <c r="P8" s="44"/>
      <c r="Q8" s="57">
        <v>25</v>
      </c>
      <c r="R8" s="58">
        <v>25</v>
      </c>
      <c r="S8" s="59">
        <v>20</v>
      </c>
      <c r="T8" s="44">
        <f t="shared" si="0"/>
        <v>70</v>
      </c>
      <c r="U8" s="57"/>
      <c r="V8" s="58"/>
      <c r="W8" s="59"/>
      <c r="X8" s="47"/>
      <c r="Y8" s="44">
        <f>L8+T8</f>
        <v>139</v>
      </c>
      <c r="Z8" s="106"/>
    </row>
    <row r="9" spans="1:26" ht="17" thickTop="1" thickBot="1" x14ac:dyDescent="0.45">
      <c r="A9" s="52">
        <v>7</v>
      </c>
      <c r="B9" s="74">
        <v>332</v>
      </c>
      <c r="C9" s="119" t="s">
        <v>92</v>
      </c>
      <c r="D9" s="120"/>
      <c r="E9" s="57"/>
      <c r="F9" s="58"/>
      <c r="G9" s="58"/>
      <c r="H9" s="47"/>
      <c r="I9" s="57">
        <v>20</v>
      </c>
      <c r="J9" s="58">
        <v>22</v>
      </c>
      <c r="K9" s="59">
        <v>25</v>
      </c>
      <c r="L9" s="44">
        <v>67</v>
      </c>
      <c r="M9" s="57"/>
      <c r="N9" s="58"/>
      <c r="O9" s="59"/>
      <c r="P9" s="47"/>
      <c r="Q9" s="57">
        <v>22</v>
      </c>
      <c r="R9" s="58">
        <v>22</v>
      </c>
      <c r="S9" s="59">
        <v>25</v>
      </c>
      <c r="T9" s="44">
        <f t="shared" si="0"/>
        <v>69</v>
      </c>
      <c r="U9" s="57"/>
      <c r="V9" s="58"/>
      <c r="W9" s="59"/>
      <c r="X9" s="47"/>
      <c r="Y9" s="44">
        <f>L9+T9</f>
        <v>136</v>
      </c>
      <c r="Z9" s="106"/>
    </row>
    <row r="10" spans="1:26" ht="17" thickTop="1" thickBot="1" x14ac:dyDescent="0.45">
      <c r="A10" s="52">
        <v>8</v>
      </c>
      <c r="B10" s="74">
        <v>11</v>
      </c>
      <c r="C10" s="119" t="s">
        <v>93</v>
      </c>
      <c r="D10" s="120"/>
      <c r="E10" s="57"/>
      <c r="F10" s="58"/>
      <c r="G10" s="58"/>
      <c r="H10" s="44"/>
      <c r="I10" s="57">
        <v>25</v>
      </c>
      <c r="J10" s="58">
        <v>20</v>
      </c>
      <c r="K10" s="59">
        <v>20</v>
      </c>
      <c r="L10" s="44">
        <v>65</v>
      </c>
      <c r="M10" s="57"/>
      <c r="N10" s="58"/>
      <c r="O10" s="59"/>
      <c r="P10" s="47"/>
      <c r="Q10" s="57"/>
      <c r="R10" s="58"/>
      <c r="S10" s="59"/>
      <c r="T10" s="44"/>
      <c r="U10" s="57"/>
      <c r="V10" s="58"/>
      <c r="W10" s="59"/>
      <c r="X10" s="47"/>
      <c r="Y10" s="44">
        <f>L10</f>
        <v>65</v>
      </c>
      <c r="Z10" s="106"/>
    </row>
    <row r="11" spans="1:26" ht="17" thickTop="1" thickBot="1" x14ac:dyDescent="0.45">
      <c r="A11" s="52">
        <v>9</v>
      </c>
      <c r="B11" s="74">
        <v>6</v>
      </c>
      <c r="C11" s="134" t="s">
        <v>23</v>
      </c>
      <c r="D11" s="135"/>
      <c r="E11" s="57">
        <v>20</v>
      </c>
      <c r="F11" s="58">
        <v>18</v>
      </c>
      <c r="G11" s="58">
        <v>20</v>
      </c>
      <c r="H11" s="44">
        <f t="shared" si="1"/>
        <v>58</v>
      </c>
      <c r="I11" s="57"/>
      <c r="J11" s="58"/>
      <c r="K11" s="59"/>
      <c r="L11" s="44"/>
      <c r="M11" s="57"/>
      <c r="N11" s="58"/>
      <c r="O11" s="59"/>
      <c r="P11" s="44"/>
      <c r="Q11" s="67"/>
      <c r="R11" s="68"/>
      <c r="S11" s="69"/>
      <c r="T11" s="64"/>
      <c r="U11" s="57"/>
      <c r="V11" s="58"/>
      <c r="W11" s="59"/>
      <c r="X11" s="44"/>
      <c r="Y11" s="44">
        <f>H11+L11</f>
        <v>58</v>
      </c>
      <c r="Z11" s="106"/>
    </row>
    <row r="12" spans="1:26" ht="17" thickTop="1" thickBot="1" x14ac:dyDescent="0.45">
      <c r="A12" s="52">
        <v>10</v>
      </c>
      <c r="B12" s="74">
        <v>22</v>
      </c>
      <c r="C12" s="119" t="s">
        <v>94</v>
      </c>
      <c r="D12" s="120"/>
      <c r="E12" s="57"/>
      <c r="F12" s="58"/>
      <c r="G12" s="58"/>
      <c r="H12" s="44"/>
      <c r="I12" s="57">
        <v>16</v>
      </c>
      <c r="J12" s="58">
        <v>16</v>
      </c>
      <c r="K12" s="59">
        <v>18</v>
      </c>
      <c r="L12" s="44">
        <v>50</v>
      </c>
      <c r="M12" s="57"/>
      <c r="N12" s="58"/>
      <c r="O12" s="59"/>
      <c r="P12" s="44"/>
      <c r="Q12" s="57"/>
      <c r="R12" s="58"/>
      <c r="S12" s="59"/>
      <c r="T12" s="44"/>
      <c r="U12" s="57"/>
      <c r="V12" s="58"/>
      <c r="W12" s="59"/>
      <c r="X12" s="44"/>
      <c r="Y12" s="44">
        <f>L12</f>
        <v>50</v>
      </c>
      <c r="Z12" s="106"/>
    </row>
    <row r="13" spans="1:26" ht="17" thickTop="1" thickBot="1" x14ac:dyDescent="0.45">
      <c r="A13" s="52">
        <v>11</v>
      </c>
      <c r="B13" s="74">
        <v>20</v>
      </c>
      <c r="C13" s="119" t="s">
        <v>95</v>
      </c>
      <c r="D13" s="120"/>
      <c r="E13" s="57"/>
      <c r="F13" s="58"/>
      <c r="G13" s="58"/>
      <c r="H13" s="44"/>
      <c r="I13" s="57">
        <v>14</v>
      </c>
      <c r="J13" s="58">
        <v>15</v>
      </c>
      <c r="K13" s="59">
        <v>16</v>
      </c>
      <c r="L13" s="44">
        <v>45</v>
      </c>
      <c r="M13" s="57"/>
      <c r="N13" s="58"/>
      <c r="O13" s="59"/>
      <c r="P13" s="47"/>
      <c r="Q13" s="57"/>
      <c r="R13" s="58"/>
      <c r="S13" s="59"/>
      <c r="T13" s="44"/>
      <c r="U13" s="57"/>
      <c r="V13" s="58"/>
      <c r="W13" s="59"/>
      <c r="X13" s="47"/>
      <c r="Y13" s="44">
        <f>L13</f>
        <v>45</v>
      </c>
      <c r="Z13" s="106"/>
    </row>
    <row r="14" spans="1:26" ht="17" thickTop="1" thickBot="1" x14ac:dyDescent="0.45">
      <c r="A14" s="52">
        <v>12</v>
      </c>
      <c r="B14" s="74">
        <v>28</v>
      </c>
      <c r="C14" s="119" t="s">
        <v>26</v>
      </c>
      <c r="D14" s="120"/>
      <c r="E14" s="57">
        <v>16</v>
      </c>
      <c r="F14" s="58">
        <v>22</v>
      </c>
      <c r="G14" s="58">
        <v>0</v>
      </c>
      <c r="H14" s="44">
        <f>E14+F14+G14</f>
        <v>38</v>
      </c>
      <c r="I14" s="57"/>
      <c r="J14" s="58"/>
      <c r="K14" s="59"/>
      <c r="L14" s="44"/>
      <c r="M14" s="57"/>
      <c r="N14" s="58"/>
      <c r="O14" s="59"/>
      <c r="P14" s="44"/>
      <c r="Q14" s="57"/>
      <c r="R14" s="58"/>
      <c r="S14" s="59"/>
      <c r="T14" s="44"/>
      <c r="U14" s="57"/>
      <c r="V14" s="58"/>
      <c r="W14" s="59"/>
      <c r="X14" s="47"/>
      <c r="Y14" s="44">
        <f>H14+L14</f>
        <v>38</v>
      </c>
      <c r="Z14" s="106"/>
    </row>
    <row r="15" spans="1:26" ht="17" thickTop="1" thickBot="1" x14ac:dyDescent="0.45">
      <c r="A15" s="52">
        <v>13</v>
      </c>
      <c r="B15" s="74">
        <v>191</v>
      </c>
      <c r="C15" s="119" t="s">
        <v>96</v>
      </c>
      <c r="D15" s="120"/>
      <c r="E15" s="57"/>
      <c r="F15" s="58"/>
      <c r="G15" s="58"/>
      <c r="H15" s="47"/>
      <c r="I15" s="57">
        <v>11</v>
      </c>
      <c r="J15" s="58">
        <v>12</v>
      </c>
      <c r="K15" s="59">
        <v>14</v>
      </c>
      <c r="L15" s="44">
        <v>37</v>
      </c>
      <c r="M15" s="57"/>
      <c r="N15" s="58"/>
      <c r="O15" s="59"/>
      <c r="P15" s="47"/>
      <c r="Q15" s="57"/>
      <c r="R15" s="58"/>
      <c r="S15" s="59"/>
      <c r="T15" s="47"/>
      <c r="U15" s="57"/>
      <c r="V15" s="58"/>
      <c r="W15" s="59"/>
      <c r="X15" s="47"/>
      <c r="Y15" s="44">
        <f>L15</f>
        <v>37</v>
      </c>
      <c r="Z15" s="106"/>
    </row>
    <row r="16" spans="1:26" ht="17" thickTop="1" thickBot="1" x14ac:dyDescent="0.45">
      <c r="A16" s="52">
        <v>14</v>
      </c>
      <c r="B16" s="74">
        <v>53</v>
      </c>
      <c r="C16" s="119" t="s">
        <v>97</v>
      </c>
      <c r="D16" s="120"/>
      <c r="E16" s="57"/>
      <c r="F16" s="58"/>
      <c r="G16" s="58"/>
      <c r="H16" s="47"/>
      <c r="I16" s="57">
        <v>18</v>
      </c>
      <c r="J16" s="58">
        <v>18</v>
      </c>
      <c r="K16" s="59">
        <v>0</v>
      </c>
      <c r="L16" s="44">
        <v>36</v>
      </c>
      <c r="M16" s="57"/>
      <c r="N16" s="58"/>
      <c r="O16" s="59"/>
      <c r="P16" s="47"/>
      <c r="Q16" s="57"/>
      <c r="R16" s="58"/>
      <c r="S16" s="59"/>
      <c r="T16" s="44"/>
      <c r="U16" s="57"/>
      <c r="V16" s="58"/>
      <c r="W16" s="59"/>
      <c r="X16" s="47"/>
      <c r="Y16" s="44">
        <f>L16</f>
        <v>36</v>
      </c>
      <c r="Z16" s="106"/>
    </row>
    <row r="17" spans="1:26" ht="17" thickTop="1" thickBot="1" x14ac:dyDescent="0.45">
      <c r="A17" s="52">
        <v>15</v>
      </c>
      <c r="B17" s="74">
        <v>47</v>
      </c>
      <c r="C17" s="119" t="s">
        <v>124</v>
      </c>
      <c r="D17" s="120"/>
      <c r="E17" s="57"/>
      <c r="F17" s="58"/>
      <c r="G17" s="58"/>
      <c r="H17" s="47"/>
      <c r="I17" s="57"/>
      <c r="J17" s="58"/>
      <c r="K17" s="59"/>
      <c r="L17" s="47"/>
      <c r="M17" s="57">
        <v>20</v>
      </c>
      <c r="N17" s="58">
        <v>0</v>
      </c>
      <c r="O17" s="59">
        <v>16</v>
      </c>
      <c r="P17" s="44">
        <f>M17+N17+O17</f>
        <v>36</v>
      </c>
      <c r="Q17" s="57"/>
      <c r="R17" s="58"/>
      <c r="S17" s="59"/>
      <c r="T17" s="47"/>
      <c r="U17" s="57"/>
      <c r="V17" s="58"/>
      <c r="W17" s="59"/>
      <c r="X17" s="47"/>
      <c r="Y17" s="44">
        <f>P17</f>
        <v>36</v>
      </c>
      <c r="Z17" s="106"/>
    </row>
    <row r="18" spans="1:26" ht="16.5" thickTop="1" x14ac:dyDescent="0.4">
      <c r="A18" s="52">
        <v>16</v>
      </c>
      <c r="B18" s="74">
        <v>68</v>
      </c>
      <c r="C18" s="121" t="s">
        <v>125</v>
      </c>
      <c r="D18" s="122"/>
      <c r="E18" s="57"/>
      <c r="F18" s="58"/>
      <c r="G18" s="58"/>
      <c r="H18" s="107"/>
      <c r="I18" s="57"/>
      <c r="J18" s="58"/>
      <c r="K18" s="59"/>
      <c r="L18" s="107"/>
      <c r="M18" s="57"/>
      <c r="N18" s="58">
        <v>15</v>
      </c>
      <c r="O18" s="59">
        <v>0</v>
      </c>
      <c r="P18" s="107">
        <f>N18+O18</f>
        <v>15</v>
      </c>
      <c r="Q18" s="57"/>
      <c r="R18" s="58"/>
      <c r="S18" s="59"/>
      <c r="T18" s="107"/>
      <c r="U18" s="57"/>
      <c r="V18" s="58"/>
      <c r="W18" s="59"/>
      <c r="X18" s="53"/>
      <c r="Y18" s="107">
        <f>P18</f>
        <v>15</v>
      </c>
      <c r="Z18" s="106"/>
    </row>
    <row r="19" spans="1:26" x14ac:dyDescent="0.35">
      <c r="A19" s="104"/>
      <c r="C19" s="118"/>
      <c r="D19" s="118"/>
      <c r="H19" s="104"/>
      <c r="L19" s="104"/>
      <c r="P19" s="104"/>
      <c r="T19" s="104"/>
      <c r="Y19" s="104"/>
    </row>
    <row r="20" spans="1:26" x14ac:dyDescent="0.35">
      <c r="A20" s="104"/>
      <c r="C20" s="118"/>
      <c r="D20" s="118"/>
    </row>
    <row r="21" spans="1:26" x14ac:dyDescent="0.35">
      <c r="A21" s="104"/>
    </row>
  </sheetData>
  <mergeCells count="25">
    <mergeCell ref="A2:D2"/>
    <mergeCell ref="C5:D5"/>
    <mergeCell ref="C4:D4"/>
    <mergeCell ref="C3:D3"/>
    <mergeCell ref="U1:W1"/>
    <mergeCell ref="C1:D1"/>
    <mergeCell ref="E1:G1"/>
    <mergeCell ref="I1:K1"/>
    <mergeCell ref="M1:O1"/>
    <mergeCell ref="Q1:S1"/>
    <mergeCell ref="C11:D11"/>
    <mergeCell ref="C7:D7"/>
    <mergeCell ref="C6:D6"/>
    <mergeCell ref="C14:D14"/>
    <mergeCell ref="C8:D8"/>
    <mergeCell ref="C9:D9"/>
    <mergeCell ref="C10:D10"/>
    <mergeCell ref="C19:D19"/>
    <mergeCell ref="C20:D20"/>
    <mergeCell ref="C12:D12"/>
    <mergeCell ref="C13:D13"/>
    <mergeCell ref="C15:D15"/>
    <mergeCell ref="C16:D16"/>
    <mergeCell ref="C17:D17"/>
    <mergeCell ref="C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93CC-9EEE-4A53-8F05-356CA741C7D2}">
  <dimension ref="A1:Z22"/>
  <sheetViews>
    <sheetView zoomScale="80" zoomScaleNormal="80" workbookViewId="0">
      <selection sqref="A1:Y20"/>
    </sheetView>
  </sheetViews>
  <sheetFormatPr defaultRowHeight="14.5" x14ac:dyDescent="0.35"/>
  <sheetData>
    <row r="1" spans="1:26" ht="17" thickTop="1" thickBot="1" x14ac:dyDescent="0.45">
      <c r="A1" s="44" t="s">
        <v>2</v>
      </c>
      <c r="B1" s="44" t="s">
        <v>3</v>
      </c>
      <c r="C1" s="131" t="s">
        <v>0</v>
      </c>
      <c r="D1" s="131"/>
      <c r="E1" s="129" t="s">
        <v>38</v>
      </c>
      <c r="F1" s="130"/>
      <c r="G1" s="130"/>
      <c r="H1" s="46"/>
      <c r="I1" s="132" t="s">
        <v>119</v>
      </c>
      <c r="J1" s="133"/>
      <c r="K1" s="133"/>
      <c r="L1" s="45"/>
      <c r="M1" s="129" t="s">
        <v>123</v>
      </c>
      <c r="N1" s="130"/>
      <c r="O1" s="130"/>
      <c r="P1" s="45"/>
      <c r="Q1" s="129" t="s">
        <v>133</v>
      </c>
      <c r="R1" s="130"/>
      <c r="S1" s="130"/>
      <c r="T1" s="45"/>
      <c r="U1" s="129" t="s">
        <v>147</v>
      </c>
      <c r="V1" s="130"/>
      <c r="W1" s="130"/>
      <c r="X1" s="47"/>
      <c r="Y1" s="47"/>
      <c r="Z1" s="4"/>
    </row>
    <row r="2" spans="1:26" ht="17" thickTop="1" thickBot="1" x14ac:dyDescent="0.45">
      <c r="A2" s="123"/>
      <c r="B2" s="124"/>
      <c r="C2" s="124"/>
      <c r="D2" s="125"/>
      <c r="E2" s="105" t="s">
        <v>4</v>
      </c>
      <c r="F2" s="105" t="s">
        <v>5</v>
      </c>
      <c r="G2" s="105" t="s">
        <v>6</v>
      </c>
      <c r="H2" s="44" t="s">
        <v>7</v>
      </c>
      <c r="I2" s="44" t="s">
        <v>4</v>
      </c>
      <c r="J2" s="44" t="s">
        <v>1</v>
      </c>
      <c r="K2" s="44" t="s">
        <v>6</v>
      </c>
      <c r="L2" s="44" t="s">
        <v>7</v>
      </c>
      <c r="M2" s="44" t="s">
        <v>4</v>
      </c>
      <c r="N2" s="44" t="s">
        <v>1</v>
      </c>
      <c r="O2" s="44" t="s">
        <v>6</v>
      </c>
      <c r="P2" s="44" t="s">
        <v>7</v>
      </c>
      <c r="Q2" s="44" t="s">
        <v>4</v>
      </c>
      <c r="R2" s="44" t="s">
        <v>1</v>
      </c>
      <c r="S2" s="44" t="s">
        <v>6</v>
      </c>
      <c r="T2" s="44" t="s">
        <v>7</v>
      </c>
      <c r="U2" s="44" t="s">
        <v>4</v>
      </c>
      <c r="V2" s="44" t="s">
        <v>1</v>
      </c>
      <c r="W2" s="44" t="s">
        <v>6</v>
      </c>
      <c r="X2" s="44" t="s">
        <v>7</v>
      </c>
      <c r="Y2" s="44" t="s">
        <v>8</v>
      </c>
      <c r="Z2" s="4"/>
    </row>
    <row r="3" spans="1:26" ht="17" thickTop="1" thickBot="1" x14ac:dyDescent="0.45">
      <c r="A3" s="52">
        <v>1</v>
      </c>
      <c r="B3" s="74">
        <v>8</v>
      </c>
      <c r="C3" s="119" t="s">
        <v>28</v>
      </c>
      <c r="D3" s="120"/>
      <c r="E3" s="57">
        <v>22</v>
      </c>
      <c r="F3" s="58">
        <v>16</v>
      </c>
      <c r="G3" s="58">
        <v>22</v>
      </c>
      <c r="H3" s="44">
        <f>E3+F3+G3</f>
        <v>60</v>
      </c>
      <c r="I3" s="57">
        <v>20</v>
      </c>
      <c r="J3" s="58">
        <v>20</v>
      </c>
      <c r="K3" s="59">
        <v>18</v>
      </c>
      <c r="L3" s="44">
        <v>58</v>
      </c>
      <c r="M3" s="57">
        <v>25</v>
      </c>
      <c r="N3" s="58">
        <v>25</v>
      </c>
      <c r="O3" s="59">
        <v>25</v>
      </c>
      <c r="P3" s="44">
        <f>M3+N3+O3</f>
        <v>75</v>
      </c>
      <c r="Q3" s="57">
        <v>22</v>
      </c>
      <c r="R3" s="58">
        <v>22</v>
      </c>
      <c r="S3" s="59">
        <v>22</v>
      </c>
      <c r="T3" s="44">
        <f t="shared" ref="T3:T11" si="0">Q3+R3+S3</f>
        <v>66</v>
      </c>
      <c r="U3" s="57">
        <v>25</v>
      </c>
      <c r="V3" s="58">
        <v>25</v>
      </c>
      <c r="W3" s="59">
        <v>25</v>
      </c>
      <c r="X3" s="44">
        <f>U3+V3+W3</f>
        <v>75</v>
      </c>
      <c r="Y3" s="44">
        <f>H3+L3+P3+T3+X3</f>
        <v>334</v>
      </c>
    </row>
    <row r="4" spans="1:26" ht="17" thickTop="1" thickBot="1" x14ac:dyDescent="0.45">
      <c r="A4" s="52">
        <v>2</v>
      </c>
      <c r="B4" s="74">
        <v>218</v>
      </c>
      <c r="C4" s="119" t="s">
        <v>29</v>
      </c>
      <c r="D4" s="120"/>
      <c r="E4" s="57">
        <v>14</v>
      </c>
      <c r="F4" s="58">
        <v>22</v>
      </c>
      <c r="G4" s="58">
        <v>18</v>
      </c>
      <c r="H4" s="44">
        <f>E4+F4+G4</f>
        <v>54</v>
      </c>
      <c r="I4" s="57">
        <v>22</v>
      </c>
      <c r="J4" s="58">
        <v>22</v>
      </c>
      <c r="K4" s="59">
        <v>22</v>
      </c>
      <c r="L4" s="44">
        <v>66</v>
      </c>
      <c r="M4" s="57">
        <v>22</v>
      </c>
      <c r="N4" s="58">
        <v>22</v>
      </c>
      <c r="O4" s="59">
        <v>22</v>
      </c>
      <c r="P4" s="44">
        <f>M4+N4+O4</f>
        <v>66</v>
      </c>
      <c r="Q4" s="57">
        <v>20</v>
      </c>
      <c r="R4" s="58">
        <v>20</v>
      </c>
      <c r="S4" s="59">
        <v>20</v>
      </c>
      <c r="T4" s="44">
        <f t="shared" si="0"/>
        <v>60</v>
      </c>
      <c r="U4" s="57">
        <v>18</v>
      </c>
      <c r="V4" s="58">
        <v>20</v>
      </c>
      <c r="W4" s="59">
        <v>22</v>
      </c>
      <c r="X4" s="44">
        <f>U4+V4+W4</f>
        <v>60</v>
      </c>
      <c r="Y4" s="44">
        <f>H4+L4+P4+T4+X4</f>
        <v>306</v>
      </c>
    </row>
    <row r="5" spans="1:26" ht="17" thickTop="1" thickBot="1" x14ac:dyDescent="0.45">
      <c r="A5" s="52">
        <v>3</v>
      </c>
      <c r="B5" s="74">
        <v>37</v>
      </c>
      <c r="C5" s="119" t="s">
        <v>27</v>
      </c>
      <c r="D5" s="120"/>
      <c r="E5" s="57">
        <v>25</v>
      </c>
      <c r="F5" s="58">
        <v>20</v>
      </c>
      <c r="G5" s="58">
        <v>20</v>
      </c>
      <c r="H5" s="44">
        <f t="shared" ref="H5:H20" si="1">E5+F5+G5</f>
        <v>65</v>
      </c>
      <c r="I5" s="57">
        <v>18</v>
      </c>
      <c r="J5" s="58">
        <v>14</v>
      </c>
      <c r="K5" s="59">
        <v>20</v>
      </c>
      <c r="L5" s="44">
        <v>52</v>
      </c>
      <c r="M5" s="57">
        <v>20</v>
      </c>
      <c r="N5" s="58">
        <v>20</v>
      </c>
      <c r="O5" s="59">
        <v>18</v>
      </c>
      <c r="P5" s="44">
        <f>M5+N5+O5</f>
        <v>58</v>
      </c>
      <c r="Q5" s="57">
        <v>18</v>
      </c>
      <c r="R5" s="58">
        <v>18</v>
      </c>
      <c r="S5" s="59">
        <v>18</v>
      </c>
      <c r="T5" s="44">
        <f t="shared" si="0"/>
        <v>54</v>
      </c>
      <c r="U5" s="57">
        <v>22</v>
      </c>
      <c r="V5" s="58">
        <v>22</v>
      </c>
      <c r="W5" s="59">
        <v>20</v>
      </c>
      <c r="X5" s="44">
        <f>U5+V5+W5</f>
        <v>64</v>
      </c>
      <c r="Y5" s="44">
        <f>H5+L5+P5+T5+X5</f>
        <v>293</v>
      </c>
    </row>
    <row r="6" spans="1:26" ht="17" thickTop="1" thickBot="1" x14ac:dyDescent="0.45">
      <c r="A6" s="52">
        <v>4</v>
      </c>
      <c r="B6" s="74">
        <v>38</v>
      </c>
      <c r="C6" s="119" t="s">
        <v>33</v>
      </c>
      <c r="D6" s="120"/>
      <c r="E6" s="57">
        <v>16</v>
      </c>
      <c r="F6" s="58">
        <v>14</v>
      </c>
      <c r="G6" s="58">
        <v>13</v>
      </c>
      <c r="H6" s="44">
        <f>E6+F6+G6</f>
        <v>43</v>
      </c>
      <c r="I6" s="57">
        <v>12</v>
      </c>
      <c r="J6" s="58">
        <v>11</v>
      </c>
      <c r="K6" s="59">
        <v>11</v>
      </c>
      <c r="L6" s="44">
        <v>34</v>
      </c>
      <c r="M6" s="57">
        <v>16</v>
      </c>
      <c r="N6" s="58">
        <v>18</v>
      </c>
      <c r="O6" s="59">
        <v>16</v>
      </c>
      <c r="P6" s="44">
        <f>M6+N6+O6</f>
        <v>50</v>
      </c>
      <c r="Q6" s="57">
        <v>13</v>
      </c>
      <c r="R6" s="58">
        <v>14</v>
      </c>
      <c r="S6" s="59">
        <v>14</v>
      </c>
      <c r="T6" s="44">
        <f>Q6+R6+S6</f>
        <v>41</v>
      </c>
      <c r="U6" s="57">
        <v>16</v>
      </c>
      <c r="V6" s="58">
        <v>15</v>
      </c>
      <c r="W6" s="59">
        <v>15</v>
      </c>
      <c r="X6" s="44">
        <f>U6+V6+W6</f>
        <v>46</v>
      </c>
      <c r="Y6" s="44">
        <f>H6+L6+P6+T6+X6</f>
        <v>214</v>
      </c>
    </row>
    <row r="7" spans="1:26" ht="17" thickTop="1" thickBot="1" x14ac:dyDescent="0.45">
      <c r="A7" s="52">
        <v>5</v>
      </c>
      <c r="B7" s="71">
        <v>6</v>
      </c>
      <c r="C7" s="127" t="s">
        <v>9</v>
      </c>
      <c r="D7" s="128"/>
      <c r="E7" s="108">
        <v>11</v>
      </c>
      <c r="F7" s="72">
        <v>13</v>
      </c>
      <c r="G7" s="73">
        <v>14</v>
      </c>
      <c r="H7" s="44">
        <f>E7+F7+G7</f>
        <v>38</v>
      </c>
      <c r="I7" s="71">
        <v>13</v>
      </c>
      <c r="J7" s="72">
        <v>12</v>
      </c>
      <c r="K7" s="73">
        <v>12</v>
      </c>
      <c r="L7" s="44">
        <v>37</v>
      </c>
      <c r="M7" s="71">
        <v>18</v>
      </c>
      <c r="N7" s="72">
        <v>16</v>
      </c>
      <c r="O7" s="73">
        <v>20</v>
      </c>
      <c r="P7" s="44">
        <f>M7+N7+O7</f>
        <v>54</v>
      </c>
      <c r="Q7" s="71">
        <v>14</v>
      </c>
      <c r="R7" s="72">
        <v>10</v>
      </c>
      <c r="S7" s="73">
        <v>13</v>
      </c>
      <c r="T7" s="44">
        <f>Q7+R7+S7</f>
        <v>37</v>
      </c>
      <c r="U7" s="71">
        <v>15</v>
      </c>
      <c r="V7" s="72">
        <v>16</v>
      </c>
      <c r="W7" s="73">
        <v>16</v>
      </c>
      <c r="X7" s="44">
        <f>U7+V7+W7</f>
        <v>47</v>
      </c>
      <c r="Y7" s="44">
        <f>H7+L7+P7+T7+X7</f>
        <v>213</v>
      </c>
    </row>
    <row r="8" spans="1:26" ht="17" thickTop="1" thickBot="1" x14ac:dyDescent="0.45">
      <c r="A8" s="52">
        <v>6</v>
      </c>
      <c r="B8" s="74">
        <v>135</v>
      </c>
      <c r="C8" s="119" t="s">
        <v>31</v>
      </c>
      <c r="D8" s="120"/>
      <c r="E8" s="57">
        <v>0</v>
      </c>
      <c r="F8" s="58">
        <v>25</v>
      </c>
      <c r="G8" s="58">
        <v>25</v>
      </c>
      <c r="H8" s="44">
        <f>E8+F8+G8</f>
        <v>50</v>
      </c>
      <c r="I8" s="57">
        <v>25</v>
      </c>
      <c r="J8" s="58">
        <v>25</v>
      </c>
      <c r="K8" s="59">
        <v>25</v>
      </c>
      <c r="L8" s="44">
        <v>75</v>
      </c>
      <c r="M8" s="57"/>
      <c r="N8" s="58"/>
      <c r="O8" s="59"/>
      <c r="P8" s="44"/>
      <c r="Q8" s="57">
        <v>25</v>
      </c>
      <c r="R8" s="58">
        <v>25</v>
      </c>
      <c r="S8" s="59">
        <v>25</v>
      </c>
      <c r="T8" s="44">
        <f t="shared" si="0"/>
        <v>75</v>
      </c>
      <c r="U8" s="57"/>
      <c r="V8" s="58"/>
      <c r="W8" s="59"/>
      <c r="X8" s="47"/>
      <c r="Y8" s="44">
        <f>H8+L8+T8</f>
        <v>200</v>
      </c>
    </row>
    <row r="9" spans="1:26" ht="17" thickTop="1" thickBot="1" x14ac:dyDescent="0.45">
      <c r="A9" s="52">
        <v>7</v>
      </c>
      <c r="B9" s="74">
        <v>71</v>
      </c>
      <c r="C9" s="119" t="s">
        <v>34</v>
      </c>
      <c r="D9" s="120"/>
      <c r="E9" s="57">
        <v>13</v>
      </c>
      <c r="F9" s="58">
        <v>12</v>
      </c>
      <c r="G9" s="58">
        <v>12</v>
      </c>
      <c r="H9" s="44">
        <f t="shared" ref="H9:H13" si="2">E9+F9+G9</f>
        <v>37</v>
      </c>
      <c r="I9" s="57"/>
      <c r="J9" s="58"/>
      <c r="K9" s="59"/>
      <c r="L9" s="44"/>
      <c r="M9" s="57">
        <v>15</v>
      </c>
      <c r="N9" s="58">
        <v>13</v>
      </c>
      <c r="O9" s="59">
        <v>14</v>
      </c>
      <c r="P9" s="44">
        <f>M9+N9+O9</f>
        <v>42</v>
      </c>
      <c r="Q9" s="57">
        <v>12</v>
      </c>
      <c r="R9" s="58">
        <v>13</v>
      </c>
      <c r="S9" s="59">
        <v>12</v>
      </c>
      <c r="T9" s="44">
        <f t="shared" si="0"/>
        <v>37</v>
      </c>
      <c r="U9" s="57">
        <v>13</v>
      </c>
      <c r="V9" s="58">
        <v>13</v>
      </c>
      <c r="W9" s="59">
        <v>14</v>
      </c>
      <c r="X9" s="44">
        <f>U9+V9+W9</f>
        <v>40</v>
      </c>
      <c r="Y9" s="44">
        <f>H9+P9+T9+X9</f>
        <v>156</v>
      </c>
    </row>
    <row r="10" spans="1:26" ht="17" thickTop="1" thickBot="1" x14ac:dyDescent="0.45">
      <c r="A10" s="52">
        <v>8</v>
      </c>
      <c r="B10" s="74">
        <v>318</v>
      </c>
      <c r="C10" s="119" t="s">
        <v>32</v>
      </c>
      <c r="D10" s="120"/>
      <c r="E10" s="57">
        <v>20</v>
      </c>
      <c r="F10" s="58">
        <v>15</v>
      </c>
      <c r="G10" s="58">
        <v>15</v>
      </c>
      <c r="H10" s="44">
        <f>E10+F10+G10</f>
        <v>50</v>
      </c>
      <c r="I10" s="57"/>
      <c r="J10" s="58"/>
      <c r="K10" s="59"/>
      <c r="L10" s="44"/>
      <c r="M10" s="57"/>
      <c r="N10" s="58"/>
      <c r="O10" s="59"/>
      <c r="P10" s="44"/>
      <c r="Q10" s="57">
        <v>16</v>
      </c>
      <c r="R10" s="58">
        <v>16</v>
      </c>
      <c r="S10" s="59">
        <v>16</v>
      </c>
      <c r="T10" s="44">
        <f>Q10+R10+S10</f>
        <v>48</v>
      </c>
      <c r="U10" s="57">
        <v>20</v>
      </c>
      <c r="V10" s="58">
        <v>18</v>
      </c>
      <c r="W10" s="59">
        <v>18</v>
      </c>
      <c r="X10" s="44">
        <f>U10+V10+W10</f>
        <v>56</v>
      </c>
      <c r="Y10" s="44">
        <f>H10+T10+X10</f>
        <v>154</v>
      </c>
    </row>
    <row r="11" spans="1:26" ht="17" thickTop="1" thickBot="1" x14ac:dyDescent="0.45">
      <c r="A11" s="52">
        <v>9</v>
      </c>
      <c r="B11" s="74">
        <v>126</v>
      </c>
      <c r="C11" s="119" t="s">
        <v>36</v>
      </c>
      <c r="D11" s="120"/>
      <c r="E11" s="57">
        <v>9</v>
      </c>
      <c r="F11" s="58">
        <v>10</v>
      </c>
      <c r="G11" s="58">
        <v>9</v>
      </c>
      <c r="H11" s="44">
        <f t="shared" si="2"/>
        <v>28</v>
      </c>
      <c r="I11" s="57"/>
      <c r="J11" s="58"/>
      <c r="K11" s="59"/>
      <c r="L11" s="44"/>
      <c r="M11" s="57">
        <v>14</v>
      </c>
      <c r="N11" s="58">
        <v>15</v>
      </c>
      <c r="O11" s="59">
        <v>13</v>
      </c>
      <c r="P11" s="44">
        <f>M11+N11+O11</f>
        <v>42</v>
      </c>
      <c r="Q11" s="57">
        <v>10</v>
      </c>
      <c r="R11" s="58">
        <v>11</v>
      </c>
      <c r="S11" s="59">
        <v>10</v>
      </c>
      <c r="T11" s="44">
        <f t="shared" si="0"/>
        <v>31</v>
      </c>
      <c r="U11" s="57"/>
      <c r="V11" s="58"/>
      <c r="W11" s="59"/>
      <c r="X11" s="47"/>
      <c r="Y11" s="44">
        <f>H11+P11+T11</f>
        <v>101</v>
      </c>
    </row>
    <row r="12" spans="1:26" ht="17" thickTop="1" thickBot="1" x14ac:dyDescent="0.45">
      <c r="A12" s="52">
        <v>10</v>
      </c>
      <c r="B12" s="74">
        <v>707</v>
      </c>
      <c r="C12" s="119" t="s">
        <v>30</v>
      </c>
      <c r="D12" s="120"/>
      <c r="E12" s="57">
        <v>18</v>
      </c>
      <c r="F12" s="58">
        <v>18</v>
      </c>
      <c r="G12" s="58">
        <v>16</v>
      </c>
      <c r="H12" s="44">
        <f>E12+F12+G12</f>
        <v>52</v>
      </c>
      <c r="I12" s="57">
        <v>16</v>
      </c>
      <c r="J12" s="58">
        <v>16</v>
      </c>
      <c r="K12" s="59">
        <v>15</v>
      </c>
      <c r="L12" s="44">
        <v>47</v>
      </c>
      <c r="M12" s="57"/>
      <c r="N12" s="58"/>
      <c r="O12" s="59"/>
      <c r="P12" s="44"/>
      <c r="Q12" s="67"/>
      <c r="R12" s="68"/>
      <c r="S12" s="69"/>
      <c r="T12" s="64"/>
      <c r="U12" s="57"/>
      <c r="V12" s="58"/>
      <c r="W12" s="59"/>
      <c r="X12" s="44"/>
      <c r="Y12" s="44">
        <f>H12+L12</f>
        <v>99</v>
      </c>
    </row>
    <row r="13" spans="1:26" ht="17" thickTop="1" thickBot="1" x14ac:dyDescent="0.45">
      <c r="A13" s="52">
        <v>11</v>
      </c>
      <c r="B13" s="74">
        <v>4</v>
      </c>
      <c r="C13" s="119" t="s">
        <v>37</v>
      </c>
      <c r="D13" s="120"/>
      <c r="E13" s="57">
        <v>10</v>
      </c>
      <c r="F13" s="58">
        <v>0</v>
      </c>
      <c r="G13" s="58">
        <v>8</v>
      </c>
      <c r="H13" s="44">
        <f t="shared" si="2"/>
        <v>18</v>
      </c>
      <c r="I13" s="57"/>
      <c r="J13" s="58"/>
      <c r="K13" s="59"/>
      <c r="L13" s="44"/>
      <c r="M13" s="57">
        <v>13</v>
      </c>
      <c r="N13" s="58">
        <v>14</v>
      </c>
      <c r="O13" s="59">
        <v>15</v>
      </c>
      <c r="P13" s="44">
        <f>M13+N13+O13</f>
        <v>42</v>
      </c>
      <c r="Q13" s="57">
        <v>11</v>
      </c>
      <c r="R13" s="58">
        <v>12</v>
      </c>
      <c r="S13" s="59">
        <v>11</v>
      </c>
      <c r="T13" s="44">
        <f>Q13+R13+S13</f>
        <v>34</v>
      </c>
      <c r="U13" s="57"/>
      <c r="V13" s="58"/>
      <c r="W13" s="59"/>
      <c r="X13" s="47"/>
      <c r="Y13" s="44">
        <f>H13+P13+T13</f>
        <v>94</v>
      </c>
    </row>
    <row r="14" spans="1:26" ht="17" thickTop="1" thickBot="1" x14ac:dyDescent="0.45">
      <c r="A14" s="52">
        <v>12</v>
      </c>
      <c r="B14" s="74">
        <v>7</v>
      </c>
      <c r="C14" s="119" t="s">
        <v>98</v>
      </c>
      <c r="D14" s="120"/>
      <c r="E14" s="57"/>
      <c r="F14" s="58"/>
      <c r="G14" s="58"/>
      <c r="H14" s="47"/>
      <c r="I14" s="57">
        <v>15</v>
      </c>
      <c r="J14" s="58">
        <v>18</v>
      </c>
      <c r="K14" s="59">
        <v>16</v>
      </c>
      <c r="L14" s="44">
        <v>49</v>
      </c>
      <c r="M14" s="57"/>
      <c r="N14" s="58"/>
      <c r="O14" s="59"/>
      <c r="P14" s="47"/>
      <c r="Q14" s="57">
        <v>15</v>
      </c>
      <c r="R14" s="58">
        <v>15</v>
      </c>
      <c r="S14" s="59">
        <v>15</v>
      </c>
      <c r="T14" s="44">
        <f>Q14+R14+S14</f>
        <v>45</v>
      </c>
      <c r="U14" s="57"/>
      <c r="V14" s="58"/>
      <c r="W14" s="59"/>
      <c r="X14" s="47"/>
      <c r="Y14" s="44">
        <f>L14+T14</f>
        <v>94</v>
      </c>
    </row>
    <row r="15" spans="1:26" ht="17" thickTop="1" thickBot="1" x14ac:dyDescent="0.45">
      <c r="A15" s="52">
        <v>13</v>
      </c>
      <c r="B15" s="74">
        <v>3</v>
      </c>
      <c r="C15" s="119" t="s">
        <v>99</v>
      </c>
      <c r="D15" s="120"/>
      <c r="E15" s="57"/>
      <c r="F15" s="58"/>
      <c r="G15" s="58"/>
      <c r="H15" s="47"/>
      <c r="I15" s="57">
        <v>14</v>
      </c>
      <c r="J15" s="58">
        <v>15</v>
      </c>
      <c r="K15" s="59">
        <v>14</v>
      </c>
      <c r="L15" s="44">
        <v>43</v>
      </c>
      <c r="M15" s="57"/>
      <c r="N15" s="58"/>
      <c r="O15" s="59"/>
      <c r="P15" s="47"/>
      <c r="Q15" s="57"/>
      <c r="R15" s="58"/>
      <c r="S15" s="59"/>
      <c r="T15" s="44"/>
      <c r="U15" s="57"/>
      <c r="V15" s="58"/>
      <c r="W15" s="59"/>
      <c r="X15" s="47"/>
      <c r="Y15" s="44">
        <f>L15</f>
        <v>43</v>
      </c>
    </row>
    <row r="16" spans="1:26" ht="17" thickTop="1" thickBot="1" x14ac:dyDescent="0.45">
      <c r="A16" s="52">
        <v>14</v>
      </c>
      <c r="B16" s="74">
        <v>108</v>
      </c>
      <c r="C16" s="119" t="s">
        <v>148</v>
      </c>
      <c r="D16" s="120"/>
      <c r="E16" s="57"/>
      <c r="F16" s="58"/>
      <c r="G16" s="58"/>
      <c r="H16" s="44"/>
      <c r="I16" s="57"/>
      <c r="J16" s="58"/>
      <c r="K16" s="59"/>
      <c r="L16" s="44"/>
      <c r="M16" s="57"/>
      <c r="N16" s="58"/>
      <c r="O16" s="59"/>
      <c r="P16" s="47"/>
      <c r="Q16" s="57"/>
      <c r="R16" s="58"/>
      <c r="S16" s="59"/>
      <c r="T16" s="44"/>
      <c r="U16" s="57">
        <v>14</v>
      </c>
      <c r="V16" s="58">
        <v>14</v>
      </c>
      <c r="W16" s="59">
        <v>12</v>
      </c>
      <c r="X16" s="44">
        <f>U16+V16+W16</f>
        <v>40</v>
      </c>
      <c r="Y16" s="44">
        <f>X16</f>
        <v>40</v>
      </c>
    </row>
    <row r="17" spans="1:25" ht="17" thickTop="1" thickBot="1" x14ac:dyDescent="0.45">
      <c r="A17" s="52">
        <v>15</v>
      </c>
      <c r="B17" s="74">
        <v>3</v>
      </c>
      <c r="C17" s="119" t="s">
        <v>100</v>
      </c>
      <c r="D17" s="120"/>
      <c r="E17" s="57"/>
      <c r="F17" s="58"/>
      <c r="G17" s="58"/>
      <c r="H17" s="47"/>
      <c r="I17" s="57">
        <v>11</v>
      </c>
      <c r="J17" s="58">
        <v>13</v>
      </c>
      <c r="K17" s="59">
        <v>13</v>
      </c>
      <c r="L17" s="44">
        <v>37</v>
      </c>
      <c r="M17" s="57"/>
      <c r="N17" s="58"/>
      <c r="O17" s="59"/>
      <c r="P17" s="47"/>
      <c r="Q17" s="57"/>
      <c r="R17" s="58"/>
      <c r="S17" s="59"/>
      <c r="T17" s="47"/>
      <c r="U17" s="57"/>
      <c r="V17" s="58"/>
      <c r="W17" s="59"/>
      <c r="X17" s="47"/>
      <c r="Y17" s="44">
        <f>L17</f>
        <v>37</v>
      </c>
    </row>
    <row r="18" spans="1:25" ht="17" thickTop="1" thickBot="1" x14ac:dyDescent="0.45">
      <c r="A18" s="52">
        <v>16</v>
      </c>
      <c r="B18" s="74">
        <v>98</v>
      </c>
      <c r="C18" s="119" t="s">
        <v>149</v>
      </c>
      <c r="D18" s="120"/>
      <c r="E18" s="57"/>
      <c r="F18" s="58"/>
      <c r="G18" s="58"/>
      <c r="H18" s="44"/>
      <c r="I18" s="57"/>
      <c r="J18" s="58"/>
      <c r="K18" s="59"/>
      <c r="L18" s="44"/>
      <c r="M18" s="57"/>
      <c r="N18" s="58"/>
      <c r="O18" s="59"/>
      <c r="P18" s="47"/>
      <c r="Q18" s="57"/>
      <c r="R18" s="58"/>
      <c r="S18" s="59"/>
      <c r="T18" s="44"/>
      <c r="U18" s="57">
        <v>12</v>
      </c>
      <c r="V18" s="58">
        <v>12</v>
      </c>
      <c r="W18" s="59">
        <v>13</v>
      </c>
      <c r="X18" s="44">
        <f>U18+V18+W18</f>
        <v>37</v>
      </c>
      <c r="Y18" s="44">
        <f>X18</f>
        <v>37</v>
      </c>
    </row>
    <row r="19" spans="1:25" ht="17" thickTop="1" thickBot="1" x14ac:dyDescent="0.45">
      <c r="A19" s="52">
        <v>17</v>
      </c>
      <c r="B19" s="74">
        <v>7</v>
      </c>
      <c r="C19" s="119" t="s">
        <v>35</v>
      </c>
      <c r="D19" s="120"/>
      <c r="E19" s="57">
        <v>12</v>
      </c>
      <c r="F19" s="58">
        <v>11</v>
      </c>
      <c r="G19" s="58">
        <v>10</v>
      </c>
      <c r="H19" s="44">
        <f t="shared" si="1"/>
        <v>33</v>
      </c>
      <c r="I19" s="57"/>
      <c r="J19" s="58"/>
      <c r="K19" s="59"/>
      <c r="L19" s="47"/>
      <c r="M19" s="57"/>
      <c r="N19" s="58"/>
      <c r="O19" s="59"/>
      <c r="P19" s="44"/>
      <c r="Q19" s="57"/>
      <c r="R19" s="58"/>
      <c r="S19" s="59"/>
      <c r="T19" s="44"/>
      <c r="U19" s="57"/>
      <c r="V19" s="58"/>
      <c r="W19" s="59"/>
      <c r="X19" s="47"/>
      <c r="Y19" s="44">
        <f t="shared" ref="Y19:Y20" si="3">H19</f>
        <v>33</v>
      </c>
    </row>
    <row r="20" spans="1:25" ht="16.5" thickTop="1" x14ac:dyDescent="0.4">
      <c r="A20" s="52">
        <v>18</v>
      </c>
      <c r="B20" s="74">
        <v>57</v>
      </c>
      <c r="C20" s="121" t="s">
        <v>10</v>
      </c>
      <c r="D20" s="122"/>
      <c r="E20" s="57">
        <v>15</v>
      </c>
      <c r="F20" s="58">
        <v>0</v>
      </c>
      <c r="G20" s="58">
        <v>11</v>
      </c>
      <c r="H20" s="107">
        <f t="shared" si="1"/>
        <v>26</v>
      </c>
      <c r="I20" s="57"/>
      <c r="J20" s="58"/>
      <c r="K20" s="59"/>
      <c r="L20" s="107"/>
      <c r="M20" s="57"/>
      <c r="N20" s="58"/>
      <c r="O20" s="59"/>
      <c r="P20" s="107"/>
      <c r="Q20" s="57"/>
      <c r="R20" s="58"/>
      <c r="S20" s="59"/>
      <c r="T20" s="107"/>
      <c r="U20" s="57"/>
      <c r="V20" s="58"/>
      <c r="W20" s="59"/>
      <c r="X20" s="107"/>
      <c r="Y20" s="107">
        <f t="shared" si="3"/>
        <v>26</v>
      </c>
    </row>
    <row r="21" spans="1:25" x14ac:dyDescent="0.35">
      <c r="A21" s="104"/>
      <c r="C21" s="118"/>
      <c r="D21" s="118"/>
    </row>
    <row r="22" spans="1:25" x14ac:dyDescent="0.35">
      <c r="A22" s="104"/>
    </row>
  </sheetData>
  <mergeCells count="26">
    <mergeCell ref="U1:W1"/>
    <mergeCell ref="C1:D1"/>
    <mergeCell ref="E1:G1"/>
    <mergeCell ref="I1:K1"/>
    <mergeCell ref="M1:O1"/>
    <mergeCell ref="Q1:S1"/>
    <mergeCell ref="C10:D10"/>
    <mergeCell ref="C19:D19"/>
    <mergeCell ref="C11:D11"/>
    <mergeCell ref="A2:D2"/>
    <mergeCell ref="C5:D5"/>
    <mergeCell ref="C3:D3"/>
    <mergeCell ref="C4:D4"/>
    <mergeCell ref="C12:D12"/>
    <mergeCell ref="C8:D8"/>
    <mergeCell ref="C6:D6"/>
    <mergeCell ref="C7:D7"/>
    <mergeCell ref="C9:D9"/>
    <mergeCell ref="C18:D18"/>
    <mergeCell ref="C21:D21"/>
    <mergeCell ref="C20:D20"/>
    <mergeCell ref="C13:D13"/>
    <mergeCell ref="C14:D14"/>
    <mergeCell ref="C15:D15"/>
    <mergeCell ref="C17:D17"/>
    <mergeCell ref="C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FCD05-CD23-4AAA-B379-D335C08BBAB8}">
  <dimension ref="A1:Z31"/>
  <sheetViews>
    <sheetView topLeftCell="A15" zoomScale="80" zoomScaleNormal="80" workbookViewId="0">
      <selection activeCell="Y24" sqref="Y24"/>
    </sheetView>
  </sheetViews>
  <sheetFormatPr defaultRowHeight="14.5" x14ac:dyDescent="0.35"/>
  <cols>
    <col min="4" max="4" width="15.453125" customWidth="1"/>
  </cols>
  <sheetData>
    <row r="1" spans="1:26" ht="17" thickTop="1" thickBot="1" x14ac:dyDescent="0.45">
      <c r="A1" s="44" t="s">
        <v>2</v>
      </c>
      <c r="B1" s="44" t="s">
        <v>3</v>
      </c>
      <c r="C1" s="131" t="s">
        <v>0</v>
      </c>
      <c r="D1" s="131"/>
      <c r="E1" s="129" t="s">
        <v>38</v>
      </c>
      <c r="F1" s="130"/>
      <c r="G1" s="130"/>
      <c r="H1" s="46"/>
      <c r="I1" s="132" t="s">
        <v>119</v>
      </c>
      <c r="J1" s="133"/>
      <c r="K1" s="133"/>
      <c r="L1" s="45"/>
      <c r="M1" s="129" t="s">
        <v>121</v>
      </c>
      <c r="N1" s="130"/>
      <c r="O1" s="123"/>
      <c r="P1" s="45"/>
      <c r="Q1" s="144" t="s">
        <v>139</v>
      </c>
      <c r="R1" s="130"/>
      <c r="S1" s="123"/>
      <c r="T1" s="45"/>
      <c r="U1" s="129" t="s">
        <v>145</v>
      </c>
      <c r="V1" s="130"/>
      <c r="W1" s="130"/>
      <c r="X1" s="47"/>
      <c r="Y1" s="47"/>
      <c r="Z1" s="4"/>
    </row>
    <row r="2" spans="1:26" ht="17" thickTop="1" thickBot="1" x14ac:dyDescent="0.45">
      <c r="A2" s="123"/>
      <c r="B2" s="127"/>
      <c r="C2" s="145"/>
      <c r="D2" s="146"/>
      <c r="E2" s="48" t="s">
        <v>4</v>
      </c>
      <c r="F2" s="48" t="s">
        <v>5</v>
      </c>
      <c r="G2" s="48" t="s">
        <v>6</v>
      </c>
      <c r="H2" s="44" t="s">
        <v>7</v>
      </c>
      <c r="I2" s="49" t="s">
        <v>4</v>
      </c>
      <c r="J2" s="49" t="s">
        <v>1</v>
      </c>
      <c r="K2" s="49" t="s">
        <v>6</v>
      </c>
      <c r="L2" s="44" t="s">
        <v>7</v>
      </c>
      <c r="M2" s="49" t="s">
        <v>4</v>
      </c>
      <c r="N2" s="49" t="s">
        <v>1</v>
      </c>
      <c r="O2" s="50" t="s">
        <v>6</v>
      </c>
      <c r="P2" s="44" t="s">
        <v>7</v>
      </c>
      <c r="Q2" s="51" t="s">
        <v>4</v>
      </c>
      <c r="R2" s="49" t="s">
        <v>1</v>
      </c>
      <c r="S2" s="50" t="s">
        <v>6</v>
      </c>
      <c r="T2" s="44" t="s">
        <v>7</v>
      </c>
      <c r="U2" s="44" t="s">
        <v>4</v>
      </c>
      <c r="V2" s="44" t="s">
        <v>1</v>
      </c>
      <c r="W2" s="44" t="s">
        <v>6</v>
      </c>
      <c r="X2" s="44" t="s">
        <v>7</v>
      </c>
      <c r="Y2" s="44" t="s">
        <v>8</v>
      </c>
      <c r="Z2" s="4"/>
    </row>
    <row r="3" spans="1:26" ht="17" thickTop="1" thickBot="1" x14ac:dyDescent="0.45">
      <c r="A3" s="52">
        <v>1</v>
      </c>
      <c r="B3" s="60">
        <v>99</v>
      </c>
      <c r="C3" s="136" t="s">
        <v>40</v>
      </c>
      <c r="D3" s="137"/>
      <c r="E3" s="54">
        <v>25</v>
      </c>
      <c r="F3" s="55">
        <v>16</v>
      </c>
      <c r="G3" s="56">
        <v>22</v>
      </c>
      <c r="H3" s="44">
        <f>E3+F3+G3</f>
        <v>63</v>
      </c>
      <c r="I3" s="54">
        <v>15</v>
      </c>
      <c r="J3" s="55">
        <v>15</v>
      </c>
      <c r="K3" s="56">
        <v>18</v>
      </c>
      <c r="L3" s="44">
        <v>48</v>
      </c>
      <c r="M3" s="54">
        <v>25</v>
      </c>
      <c r="N3" s="55">
        <v>25</v>
      </c>
      <c r="O3" s="56">
        <v>25</v>
      </c>
      <c r="P3" s="44">
        <f>M3+N3+O3</f>
        <v>75</v>
      </c>
      <c r="Q3" s="54">
        <v>25</v>
      </c>
      <c r="R3" s="55">
        <v>25</v>
      </c>
      <c r="S3" s="56">
        <v>25</v>
      </c>
      <c r="T3" s="44">
        <f t="shared" ref="T3:T16" si="0">Q3+R3+S3</f>
        <v>75</v>
      </c>
      <c r="U3" s="57">
        <v>20</v>
      </c>
      <c r="V3" s="58">
        <v>22</v>
      </c>
      <c r="W3" s="59">
        <v>22</v>
      </c>
      <c r="X3" s="44">
        <f t="shared" ref="X3:X8" si="1">U3+V3+W3</f>
        <v>64</v>
      </c>
      <c r="Y3" s="44">
        <f>H3+L3+P3+T3+X3</f>
        <v>325</v>
      </c>
    </row>
    <row r="4" spans="1:26" ht="17" thickTop="1" thickBot="1" x14ac:dyDescent="0.45">
      <c r="A4" s="52">
        <v>2</v>
      </c>
      <c r="B4" s="53">
        <v>7</v>
      </c>
      <c r="C4" s="136" t="s">
        <v>39</v>
      </c>
      <c r="D4" s="137"/>
      <c r="E4" s="54">
        <v>20</v>
      </c>
      <c r="F4" s="55">
        <v>25</v>
      </c>
      <c r="G4" s="56">
        <v>25</v>
      </c>
      <c r="H4" s="44">
        <f>E4+F4+G4</f>
        <v>70</v>
      </c>
      <c r="I4" s="54">
        <v>16</v>
      </c>
      <c r="J4" s="55">
        <v>20</v>
      </c>
      <c r="K4" s="56">
        <v>20</v>
      </c>
      <c r="L4" s="44">
        <v>56</v>
      </c>
      <c r="M4" s="54"/>
      <c r="N4" s="55">
        <v>20</v>
      </c>
      <c r="O4" s="56">
        <v>20</v>
      </c>
      <c r="P4" s="44">
        <f>M4+N4+O4</f>
        <v>40</v>
      </c>
      <c r="Q4" s="54">
        <v>22</v>
      </c>
      <c r="R4" s="55">
        <v>20</v>
      </c>
      <c r="S4" s="56">
        <v>22</v>
      </c>
      <c r="T4" s="44">
        <f t="shared" si="0"/>
        <v>64</v>
      </c>
      <c r="U4" s="57">
        <v>25</v>
      </c>
      <c r="V4" s="58">
        <v>25</v>
      </c>
      <c r="W4" s="59">
        <v>25</v>
      </c>
      <c r="X4" s="44">
        <f t="shared" si="1"/>
        <v>75</v>
      </c>
      <c r="Y4" s="44">
        <f>H4+L4+P4+T4+X4</f>
        <v>305</v>
      </c>
    </row>
    <row r="5" spans="1:26" ht="17" thickTop="1" thickBot="1" x14ac:dyDescent="0.45">
      <c r="A5" s="52">
        <v>3</v>
      </c>
      <c r="B5" s="60">
        <v>13</v>
      </c>
      <c r="C5" s="136" t="s">
        <v>41</v>
      </c>
      <c r="D5" s="137"/>
      <c r="E5" s="54">
        <v>18</v>
      </c>
      <c r="F5" s="55">
        <v>22</v>
      </c>
      <c r="G5" s="56">
        <v>20</v>
      </c>
      <c r="H5" s="44">
        <f>E5+F5+G5</f>
        <v>60</v>
      </c>
      <c r="I5" s="54">
        <v>11</v>
      </c>
      <c r="J5" s="55">
        <v>13</v>
      </c>
      <c r="K5" s="56">
        <v>12</v>
      </c>
      <c r="L5" s="44">
        <v>36</v>
      </c>
      <c r="M5" s="54">
        <v>22</v>
      </c>
      <c r="N5" s="55">
        <v>22</v>
      </c>
      <c r="O5" s="56">
        <v>22</v>
      </c>
      <c r="P5" s="44">
        <f>M5+N5+O5</f>
        <v>66</v>
      </c>
      <c r="Q5" s="54">
        <v>18</v>
      </c>
      <c r="R5" s="55">
        <v>18</v>
      </c>
      <c r="S5" s="56">
        <v>18</v>
      </c>
      <c r="T5" s="44">
        <f t="shared" si="0"/>
        <v>54</v>
      </c>
      <c r="U5" s="57">
        <v>18</v>
      </c>
      <c r="V5" s="58">
        <v>20</v>
      </c>
      <c r="W5" s="59">
        <v>20</v>
      </c>
      <c r="X5" s="44">
        <f t="shared" si="1"/>
        <v>58</v>
      </c>
      <c r="Y5" s="44">
        <f>H5+L5+P5+T5+X5</f>
        <v>274</v>
      </c>
    </row>
    <row r="6" spans="1:26" ht="17" thickTop="1" thickBot="1" x14ac:dyDescent="0.45">
      <c r="A6" s="52">
        <v>4</v>
      </c>
      <c r="B6" s="60">
        <v>9</v>
      </c>
      <c r="C6" s="136" t="s">
        <v>43</v>
      </c>
      <c r="D6" s="137"/>
      <c r="E6" s="54">
        <v>7</v>
      </c>
      <c r="F6" s="55">
        <v>20</v>
      </c>
      <c r="G6" s="56">
        <v>16</v>
      </c>
      <c r="H6" s="44">
        <f t="shared" ref="H6:H27" si="2">E6+F6+G6</f>
        <v>43</v>
      </c>
      <c r="I6" s="54">
        <v>18</v>
      </c>
      <c r="J6" s="55">
        <v>12</v>
      </c>
      <c r="K6" s="56">
        <v>5</v>
      </c>
      <c r="L6" s="44">
        <v>35</v>
      </c>
      <c r="M6" s="54">
        <v>10</v>
      </c>
      <c r="N6" s="55">
        <v>18</v>
      </c>
      <c r="O6" s="56">
        <v>18</v>
      </c>
      <c r="P6" s="44">
        <f>M6+N6+O6</f>
        <v>46</v>
      </c>
      <c r="Q6" s="54">
        <v>16</v>
      </c>
      <c r="R6" s="55">
        <v>16</v>
      </c>
      <c r="S6" s="56">
        <v>16</v>
      </c>
      <c r="T6" s="44">
        <f t="shared" si="0"/>
        <v>48</v>
      </c>
      <c r="U6" s="57">
        <v>22</v>
      </c>
      <c r="V6" s="58">
        <v>18</v>
      </c>
      <c r="W6" s="59">
        <v>18</v>
      </c>
      <c r="X6" s="44">
        <f t="shared" si="1"/>
        <v>58</v>
      </c>
      <c r="Y6" s="44">
        <f>H6+L6+P6+T6+X6</f>
        <v>230</v>
      </c>
    </row>
    <row r="7" spans="1:26" ht="17" thickTop="1" thickBot="1" x14ac:dyDescent="0.45">
      <c r="A7" s="52">
        <v>7</v>
      </c>
      <c r="B7" s="60">
        <v>78</v>
      </c>
      <c r="C7" s="136" t="s">
        <v>53</v>
      </c>
      <c r="D7" s="137"/>
      <c r="E7" s="74">
        <v>16</v>
      </c>
      <c r="F7" s="58">
        <v>6</v>
      </c>
      <c r="G7" s="75">
        <v>0</v>
      </c>
      <c r="H7" s="44">
        <f>E7+F7+G7</f>
        <v>22</v>
      </c>
      <c r="I7" s="54">
        <v>6</v>
      </c>
      <c r="J7" s="55">
        <v>7</v>
      </c>
      <c r="K7" s="56">
        <v>11</v>
      </c>
      <c r="L7" s="44">
        <v>24</v>
      </c>
      <c r="M7" s="54">
        <v>15</v>
      </c>
      <c r="N7" s="55">
        <v>14</v>
      </c>
      <c r="O7" s="56">
        <v>15</v>
      </c>
      <c r="P7" s="44">
        <f>M7+N7+O7</f>
        <v>44</v>
      </c>
      <c r="Q7" s="54">
        <v>13</v>
      </c>
      <c r="R7" s="55">
        <v>13</v>
      </c>
      <c r="S7" s="56">
        <v>14</v>
      </c>
      <c r="T7" s="44">
        <f>Q7+R7+S7</f>
        <v>40</v>
      </c>
      <c r="U7" s="57">
        <v>15</v>
      </c>
      <c r="V7" s="58">
        <v>16</v>
      </c>
      <c r="W7" s="59">
        <v>16</v>
      </c>
      <c r="X7" s="44">
        <f t="shared" si="1"/>
        <v>47</v>
      </c>
      <c r="Y7" s="44">
        <f>H7+L7+P7+T7+X7</f>
        <v>177</v>
      </c>
    </row>
    <row r="8" spans="1:26" ht="17" thickTop="1" thickBot="1" x14ac:dyDescent="0.45">
      <c r="A8" s="52">
        <v>11</v>
      </c>
      <c r="B8" s="60">
        <v>46</v>
      </c>
      <c r="C8" s="136" t="s">
        <v>42</v>
      </c>
      <c r="D8" s="137"/>
      <c r="E8" s="54">
        <v>15</v>
      </c>
      <c r="F8" s="55">
        <v>18</v>
      </c>
      <c r="G8" s="56">
        <v>15</v>
      </c>
      <c r="H8" s="44">
        <f>E8+F8+G8</f>
        <v>48</v>
      </c>
      <c r="I8" s="54">
        <v>12</v>
      </c>
      <c r="J8" s="55">
        <v>10</v>
      </c>
      <c r="K8" s="56">
        <v>13</v>
      </c>
      <c r="L8" s="44">
        <v>35</v>
      </c>
      <c r="M8" s="54"/>
      <c r="N8" s="55"/>
      <c r="O8" s="56"/>
      <c r="P8" s="44"/>
      <c r="Q8" s="61">
        <v>15</v>
      </c>
      <c r="R8" s="62">
        <v>15</v>
      </c>
      <c r="S8" s="63">
        <v>8</v>
      </c>
      <c r="T8" s="64">
        <f>Q8+R8+S8</f>
        <v>38</v>
      </c>
      <c r="U8" s="57">
        <v>16</v>
      </c>
      <c r="V8" s="58">
        <v>15</v>
      </c>
      <c r="W8" s="59">
        <v>15</v>
      </c>
      <c r="X8" s="44">
        <f t="shared" si="1"/>
        <v>46</v>
      </c>
      <c r="Y8" s="44">
        <f>H8+L8+T8+X8</f>
        <v>167</v>
      </c>
    </row>
    <row r="9" spans="1:26" ht="17" thickTop="1" thickBot="1" x14ac:dyDescent="0.45">
      <c r="A9" s="52">
        <v>5</v>
      </c>
      <c r="B9" s="60">
        <v>70</v>
      </c>
      <c r="C9" s="136" t="s">
        <v>44</v>
      </c>
      <c r="D9" s="137"/>
      <c r="E9" s="54">
        <v>22</v>
      </c>
      <c r="F9" s="55">
        <v>0</v>
      </c>
      <c r="G9" s="56">
        <v>18</v>
      </c>
      <c r="H9" s="44">
        <f>E9+F9+G9</f>
        <v>40</v>
      </c>
      <c r="I9" s="54">
        <v>22</v>
      </c>
      <c r="J9" s="55">
        <v>22</v>
      </c>
      <c r="K9" s="56">
        <v>16</v>
      </c>
      <c r="L9" s="44">
        <v>60</v>
      </c>
      <c r="M9" s="54"/>
      <c r="N9" s="55"/>
      <c r="O9" s="56"/>
      <c r="P9" s="44"/>
      <c r="Q9" s="54">
        <v>20</v>
      </c>
      <c r="R9" s="55">
        <v>22</v>
      </c>
      <c r="S9" s="56">
        <v>20</v>
      </c>
      <c r="T9" s="44">
        <f t="shared" si="0"/>
        <v>62</v>
      </c>
      <c r="U9" s="57"/>
      <c r="V9" s="58"/>
      <c r="W9" s="59"/>
      <c r="X9" s="47"/>
      <c r="Y9" s="44">
        <f>H9+L9+T9</f>
        <v>162</v>
      </c>
    </row>
    <row r="10" spans="1:26" ht="17" thickTop="1" thickBot="1" x14ac:dyDescent="0.45">
      <c r="A10" s="52">
        <v>9</v>
      </c>
      <c r="B10" s="60">
        <v>66</v>
      </c>
      <c r="C10" s="136" t="s">
        <v>54</v>
      </c>
      <c r="D10" s="137"/>
      <c r="E10" s="74">
        <v>0</v>
      </c>
      <c r="F10" s="58">
        <v>10</v>
      </c>
      <c r="G10" s="75">
        <v>8</v>
      </c>
      <c r="H10" s="44">
        <f>E10+F10+G10</f>
        <v>18</v>
      </c>
      <c r="I10" s="54">
        <v>7</v>
      </c>
      <c r="J10" s="55">
        <v>8</v>
      </c>
      <c r="K10" s="56">
        <v>7</v>
      </c>
      <c r="L10" s="44">
        <v>22</v>
      </c>
      <c r="M10" s="54">
        <v>18</v>
      </c>
      <c r="N10" s="55">
        <v>13</v>
      </c>
      <c r="O10" s="56">
        <v>14</v>
      </c>
      <c r="P10" s="44">
        <f t="shared" ref="P10:P16" si="3">M10+N10+O10</f>
        <v>45</v>
      </c>
      <c r="Q10" s="54">
        <v>11</v>
      </c>
      <c r="R10" s="55">
        <v>10</v>
      </c>
      <c r="S10" s="56">
        <v>12</v>
      </c>
      <c r="T10" s="44">
        <f>Q10+R10+S10</f>
        <v>33</v>
      </c>
      <c r="U10" s="57">
        <v>14</v>
      </c>
      <c r="V10" s="58">
        <v>14</v>
      </c>
      <c r="W10" s="59">
        <v>14</v>
      </c>
      <c r="X10" s="44">
        <f>U10+V10+W10</f>
        <v>42</v>
      </c>
      <c r="Y10" s="44">
        <f>H10+L10+P10+T10+X10</f>
        <v>160</v>
      </c>
    </row>
    <row r="11" spans="1:26" ht="17" thickTop="1" thickBot="1" x14ac:dyDescent="0.45">
      <c r="A11" s="52">
        <v>8</v>
      </c>
      <c r="B11" s="60">
        <v>30</v>
      </c>
      <c r="C11" s="136" t="s">
        <v>50</v>
      </c>
      <c r="D11" s="137"/>
      <c r="E11" s="54">
        <v>11</v>
      </c>
      <c r="F11" s="55">
        <v>11</v>
      </c>
      <c r="G11" s="56">
        <v>6</v>
      </c>
      <c r="H11" s="44">
        <f>E11+F11+G11</f>
        <v>28</v>
      </c>
      <c r="I11" s="54">
        <v>9</v>
      </c>
      <c r="J11" s="55">
        <v>9</v>
      </c>
      <c r="K11" s="56">
        <v>10</v>
      </c>
      <c r="L11" s="44">
        <v>28</v>
      </c>
      <c r="M11" s="54">
        <v>14</v>
      </c>
      <c r="N11" s="55">
        <v>12</v>
      </c>
      <c r="O11" s="56">
        <v>11</v>
      </c>
      <c r="P11" s="44">
        <f t="shared" si="3"/>
        <v>37</v>
      </c>
      <c r="Q11" s="54">
        <v>8</v>
      </c>
      <c r="R11" s="55">
        <v>9</v>
      </c>
      <c r="S11" s="56">
        <v>9</v>
      </c>
      <c r="T11" s="44">
        <f t="shared" si="0"/>
        <v>26</v>
      </c>
      <c r="U11" s="57">
        <v>12</v>
      </c>
      <c r="V11" s="58">
        <v>13</v>
      </c>
      <c r="W11" s="59">
        <v>12</v>
      </c>
      <c r="X11" s="44">
        <f t="shared" ref="X11:X14" si="4">U11+V11+W11</f>
        <v>37</v>
      </c>
      <c r="Y11" s="44">
        <f>H11+L11+P11+T11+X11</f>
        <v>156</v>
      </c>
    </row>
    <row r="12" spans="1:26" ht="17" thickTop="1" thickBot="1" x14ac:dyDescent="0.45">
      <c r="A12" s="52">
        <v>10</v>
      </c>
      <c r="B12" s="60">
        <v>54</v>
      </c>
      <c r="C12" s="136" t="s">
        <v>47</v>
      </c>
      <c r="D12" s="137"/>
      <c r="E12" s="54">
        <v>12</v>
      </c>
      <c r="F12" s="55">
        <v>9</v>
      </c>
      <c r="G12" s="56">
        <v>9</v>
      </c>
      <c r="H12" s="44">
        <f t="shared" ref="H12:H17" si="5">E12+F12+G12</f>
        <v>30</v>
      </c>
      <c r="I12" s="54">
        <v>8</v>
      </c>
      <c r="J12" s="55">
        <v>6</v>
      </c>
      <c r="K12" s="56">
        <v>9</v>
      </c>
      <c r="L12" s="44">
        <v>23</v>
      </c>
      <c r="M12" s="54">
        <v>13</v>
      </c>
      <c r="N12" s="55">
        <v>9</v>
      </c>
      <c r="O12" s="56">
        <v>10</v>
      </c>
      <c r="P12" s="44">
        <f t="shared" si="3"/>
        <v>32</v>
      </c>
      <c r="Q12" s="54">
        <v>10</v>
      </c>
      <c r="R12" s="55">
        <v>11</v>
      </c>
      <c r="S12" s="56">
        <v>11</v>
      </c>
      <c r="T12" s="44">
        <f t="shared" si="0"/>
        <v>32</v>
      </c>
      <c r="U12" s="57">
        <v>13</v>
      </c>
      <c r="V12" s="58">
        <v>12</v>
      </c>
      <c r="W12" s="59">
        <v>13</v>
      </c>
      <c r="X12" s="44">
        <f t="shared" si="4"/>
        <v>38</v>
      </c>
      <c r="Y12" s="44">
        <f>H12+L12+P12+T12+X12</f>
        <v>155</v>
      </c>
    </row>
    <row r="13" spans="1:26" ht="17" thickTop="1" thickBot="1" x14ac:dyDescent="0.45">
      <c r="A13" s="52">
        <v>6</v>
      </c>
      <c r="B13" s="60">
        <v>38</v>
      </c>
      <c r="C13" s="136" t="s">
        <v>46</v>
      </c>
      <c r="D13" s="137"/>
      <c r="E13" s="54">
        <v>14</v>
      </c>
      <c r="F13" s="55">
        <v>15</v>
      </c>
      <c r="G13" s="56">
        <v>11</v>
      </c>
      <c r="H13" s="44">
        <f>E13+F13+G13</f>
        <v>40</v>
      </c>
      <c r="I13" s="54"/>
      <c r="J13" s="55"/>
      <c r="K13" s="56"/>
      <c r="L13" s="47"/>
      <c r="M13" s="54">
        <v>20</v>
      </c>
      <c r="N13" s="55">
        <v>16</v>
      </c>
      <c r="O13" s="56">
        <v>16</v>
      </c>
      <c r="P13" s="44">
        <f t="shared" si="3"/>
        <v>52</v>
      </c>
      <c r="Q13" s="54">
        <v>14</v>
      </c>
      <c r="R13" s="55">
        <v>14</v>
      </c>
      <c r="S13" s="56">
        <v>15</v>
      </c>
      <c r="T13" s="44">
        <f>Q13+R13+S13</f>
        <v>43</v>
      </c>
      <c r="U13" s="71"/>
      <c r="V13" s="72"/>
      <c r="W13" s="73"/>
      <c r="X13" s="44"/>
      <c r="Y13" s="44">
        <f>H13+P13+T13</f>
        <v>135</v>
      </c>
    </row>
    <row r="14" spans="1:26" ht="17" thickTop="1" thickBot="1" x14ac:dyDescent="0.45">
      <c r="A14" s="52">
        <v>12</v>
      </c>
      <c r="B14" s="60">
        <v>774</v>
      </c>
      <c r="C14" s="136" t="s">
        <v>52</v>
      </c>
      <c r="D14" s="137"/>
      <c r="E14" s="71">
        <v>9</v>
      </c>
      <c r="F14" s="72">
        <v>7</v>
      </c>
      <c r="G14" s="73">
        <v>7</v>
      </c>
      <c r="H14" s="44">
        <f>E14+F14+G14</f>
        <v>23</v>
      </c>
      <c r="I14" s="54">
        <v>5</v>
      </c>
      <c r="J14" s="55">
        <v>5</v>
      </c>
      <c r="K14" s="56">
        <v>6</v>
      </c>
      <c r="L14" s="44">
        <v>16</v>
      </c>
      <c r="M14" s="54">
        <v>12</v>
      </c>
      <c r="N14" s="55">
        <v>11</v>
      </c>
      <c r="O14" s="56">
        <v>12</v>
      </c>
      <c r="P14" s="44">
        <f t="shared" si="3"/>
        <v>35</v>
      </c>
      <c r="Q14" s="54">
        <v>6</v>
      </c>
      <c r="R14" s="55">
        <v>8</v>
      </c>
      <c r="S14" s="56">
        <v>7</v>
      </c>
      <c r="T14" s="44">
        <f t="shared" si="0"/>
        <v>21</v>
      </c>
      <c r="U14" s="57">
        <v>10</v>
      </c>
      <c r="V14" s="58">
        <v>10</v>
      </c>
      <c r="W14" s="59">
        <v>9</v>
      </c>
      <c r="X14" s="44">
        <f t="shared" si="4"/>
        <v>29</v>
      </c>
      <c r="Y14" s="44">
        <f>H14+L14+P14+T14+X14</f>
        <v>124</v>
      </c>
    </row>
    <row r="15" spans="1:26" ht="17" thickTop="1" thickBot="1" x14ac:dyDescent="0.45">
      <c r="A15" s="52">
        <v>16</v>
      </c>
      <c r="B15" s="60">
        <v>17</v>
      </c>
      <c r="C15" s="136" t="s">
        <v>55</v>
      </c>
      <c r="D15" s="137"/>
      <c r="E15" s="74">
        <v>8</v>
      </c>
      <c r="F15" s="58">
        <v>5</v>
      </c>
      <c r="G15" s="75">
        <v>5</v>
      </c>
      <c r="H15" s="44">
        <f>E15+F15+G15</f>
        <v>18</v>
      </c>
      <c r="I15" s="54"/>
      <c r="J15" s="55"/>
      <c r="K15" s="56"/>
      <c r="L15" s="44"/>
      <c r="M15" s="54">
        <v>11</v>
      </c>
      <c r="N15" s="55">
        <v>10</v>
      </c>
      <c r="O15" s="56">
        <v>9</v>
      </c>
      <c r="P15" s="44">
        <f t="shared" si="3"/>
        <v>30</v>
      </c>
      <c r="Q15" s="54">
        <v>7</v>
      </c>
      <c r="R15" s="55">
        <v>7</v>
      </c>
      <c r="S15" s="56">
        <v>6</v>
      </c>
      <c r="T15" s="44">
        <f>Q15+R15+S15</f>
        <v>20</v>
      </c>
      <c r="U15" s="57">
        <v>9</v>
      </c>
      <c r="V15" s="58">
        <v>8</v>
      </c>
      <c r="W15" s="59">
        <v>10</v>
      </c>
      <c r="X15" s="44">
        <f>U15+V15+W15</f>
        <v>27</v>
      </c>
      <c r="Y15" s="44">
        <f>H15+P15+T15+X15</f>
        <v>95</v>
      </c>
    </row>
    <row r="16" spans="1:26" ht="17" thickTop="1" thickBot="1" x14ac:dyDescent="0.45">
      <c r="A16" s="52">
        <v>13</v>
      </c>
      <c r="B16" s="87">
        <v>43</v>
      </c>
      <c r="C16" s="147" t="s">
        <v>126</v>
      </c>
      <c r="D16" s="148"/>
      <c r="E16" s="21"/>
      <c r="F16" s="19"/>
      <c r="G16" s="20"/>
      <c r="H16" s="4"/>
      <c r="I16" s="21"/>
      <c r="J16" s="19"/>
      <c r="K16" s="20"/>
      <c r="L16" s="4"/>
      <c r="M16" s="21">
        <v>16</v>
      </c>
      <c r="N16" s="19">
        <v>15</v>
      </c>
      <c r="O16" s="20">
        <v>13</v>
      </c>
      <c r="P16" s="1">
        <f t="shared" si="3"/>
        <v>44</v>
      </c>
      <c r="Q16" s="21">
        <v>12</v>
      </c>
      <c r="R16" s="19">
        <v>12</v>
      </c>
      <c r="S16" s="20">
        <v>13</v>
      </c>
      <c r="T16" s="1">
        <f t="shared" si="0"/>
        <v>37</v>
      </c>
      <c r="U16" s="21"/>
      <c r="V16" s="19"/>
      <c r="W16" s="20"/>
      <c r="X16" s="86"/>
      <c r="Y16" s="1">
        <f>P16+T16</f>
        <v>81</v>
      </c>
    </row>
    <row r="17" spans="1:25" s="37" customFormat="1" ht="17" thickTop="1" thickBot="1" x14ac:dyDescent="0.45">
      <c r="A17" s="52">
        <v>14</v>
      </c>
      <c r="B17" s="65">
        <v>38</v>
      </c>
      <c r="C17" s="142" t="s">
        <v>51</v>
      </c>
      <c r="D17" s="143"/>
      <c r="E17" s="61">
        <v>0</v>
      </c>
      <c r="F17" s="62">
        <v>13</v>
      </c>
      <c r="G17" s="63">
        <v>14</v>
      </c>
      <c r="H17" s="64">
        <f t="shared" si="5"/>
        <v>27</v>
      </c>
      <c r="I17" s="61">
        <v>13</v>
      </c>
      <c r="J17" s="62">
        <v>25</v>
      </c>
      <c r="K17" s="63">
        <v>15</v>
      </c>
      <c r="L17" s="64">
        <v>53</v>
      </c>
      <c r="M17" s="61"/>
      <c r="N17" s="62"/>
      <c r="O17" s="63"/>
      <c r="P17" s="66"/>
      <c r="Q17" s="61"/>
      <c r="R17" s="62"/>
      <c r="S17" s="63"/>
      <c r="T17" s="64"/>
      <c r="U17" s="67"/>
      <c r="V17" s="68"/>
      <c r="W17" s="69"/>
      <c r="X17" s="66"/>
      <c r="Y17" s="64">
        <f>H17+L17</f>
        <v>80</v>
      </c>
    </row>
    <row r="18" spans="1:25" ht="17" thickTop="1" thickBot="1" x14ac:dyDescent="0.45">
      <c r="A18" s="52">
        <v>15</v>
      </c>
      <c r="B18" s="70">
        <v>132</v>
      </c>
      <c r="C18" s="149" t="s">
        <v>101</v>
      </c>
      <c r="D18" s="150"/>
      <c r="E18" s="54"/>
      <c r="F18" s="55"/>
      <c r="G18" s="56"/>
      <c r="H18" s="47"/>
      <c r="I18" s="54">
        <v>25</v>
      </c>
      <c r="J18" s="55">
        <v>18</v>
      </c>
      <c r="K18" s="56">
        <v>25</v>
      </c>
      <c r="L18" s="44">
        <v>68</v>
      </c>
      <c r="M18" s="54"/>
      <c r="N18" s="55"/>
      <c r="O18" s="56"/>
      <c r="P18" s="47"/>
      <c r="Q18" s="54"/>
      <c r="R18" s="55"/>
      <c r="S18" s="56"/>
      <c r="T18" s="47"/>
      <c r="U18" s="54"/>
      <c r="V18" s="55"/>
      <c r="W18" s="56"/>
      <c r="X18" s="47"/>
      <c r="Y18" s="44">
        <f>L18</f>
        <v>68</v>
      </c>
    </row>
    <row r="19" spans="1:25" ht="17" thickTop="1" thickBot="1" x14ac:dyDescent="0.45">
      <c r="A19" s="52">
        <v>17</v>
      </c>
      <c r="B19" s="60">
        <v>3</v>
      </c>
      <c r="C19" s="149" t="s">
        <v>102</v>
      </c>
      <c r="D19" s="150"/>
      <c r="E19" s="71"/>
      <c r="F19" s="72"/>
      <c r="G19" s="73"/>
      <c r="H19" s="44"/>
      <c r="I19" s="54">
        <v>20</v>
      </c>
      <c r="J19" s="55">
        <v>16</v>
      </c>
      <c r="K19" s="56">
        <v>22</v>
      </c>
      <c r="L19" s="44">
        <v>58</v>
      </c>
      <c r="M19" s="54"/>
      <c r="N19" s="55"/>
      <c r="O19" s="56"/>
      <c r="P19" s="47"/>
      <c r="Q19" s="54"/>
      <c r="R19" s="55"/>
      <c r="S19" s="56"/>
      <c r="T19" s="47"/>
      <c r="U19" s="71"/>
      <c r="V19" s="72"/>
      <c r="W19" s="73"/>
      <c r="X19" s="47"/>
      <c r="Y19" s="44">
        <f>L19</f>
        <v>58</v>
      </c>
    </row>
    <row r="20" spans="1:25" ht="17" thickTop="1" thickBot="1" x14ac:dyDescent="0.45">
      <c r="A20" s="52">
        <v>18</v>
      </c>
      <c r="B20" s="60">
        <v>13</v>
      </c>
      <c r="C20" s="136" t="s">
        <v>45</v>
      </c>
      <c r="D20" s="137"/>
      <c r="E20" s="54">
        <v>13</v>
      </c>
      <c r="F20" s="55">
        <v>14</v>
      </c>
      <c r="G20" s="56">
        <v>13</v>
      </c>
      <c r="H20" s="44">
        <f>E20+F20+G20</f>
        <v>40</v>
      </c>
      <c r="I20" s="54"/>
      <c r="J20" s="55"/>
      <c r="K20" s="56"/>
      <c r="L20" s="44"/>
      <c r="M20" s="54"/>
      <c r="N20" s="55"/>
      <c r="O20" s="56"/>
      <c r="P20" s="44"/>
      <c r="Q20" s="54"/>
      <c r="R20" s="55"/>
      <c r="S20" s="56"/>
      <c r="T20" s="44"/>
      <c r="U20" s="57"/>
      <c r="V20" s="58"/>
      <c r="W20" s="59"/>
      <c r="X20" s="47"/>
      <c r="Y20" s="44">
        <f>H20</f>
        <v>40</v>
      </c>
    </row>
    <row r="21" spans="1:25" ht="17" thickTop="1" thickBot="1" x14ac:dyDescent="0.45">
      <c r="A21" s="52">
        <v>19</v>
      </c>
      <c r="B21" s="60">
        <v>21</v>
      </c>
      <c r="C21" s="136" t="s">
        <v>56</v>
      </c>
      <c r="D21" s="137"/>
      <c r="E21" s="74">
        <v>6</v>
      </c>
      <c r="F21" s="58">
        <v>3</v>
      </c>
      <c r="G21" s="75">
        <v>3</v>
      </c>
      <c r="H21" s="44">
        <f>E21+F21+G21</f>
        <v>12</v>
      </c>
      <c r="I21" s="54"/>
      <c r="J21" s="55"/>
      <c r="K21" s="56"/>
      <c r="L21" s="44"/>
      <c r="M21" s="54">
        <v>9</v>
      </c>
      <c r="N21" s="55">
        <v>8</v>
      </c>
      <c r="O21" s="56">
        <v>8</v>
      </c>
      <c r="P21" s="44">
        <f>M21+N21+O21</f>
        <v>25</v>
      </c>
      <c r="Q21" s="54"/>
      <c r="R21" s="55"/>
      <c r="S21" s="56"/>
      <c r="T21" s="44"/>
      <c r="U21" s="57"/>
      <c r="V21" s="58"/>
      <c r="W21" s="59"/>
      <c r="X21" s="47"/>
      <c r="Y21" s="44">
        <f>H21+P21</f>
        <v>37</v>
      </c>
    </row>
    <row r="22" spans="1:25" ht="17" thickTop="1" thickBot="1" x14ac:dyDescent="0.45">
      <c r="A22" s="52">
        <v>20</v>
      </c>
      <c r="B22" s="76">
        <v>88</v>
      </c>
      <c r="C22" s="149" t="s">
        <v>103</v>
      </c>
      <c r="D22" s="150"/>
      <c r="E22" s="71"/>
      <c r="F22" s="72"/>
      <c r="G22" s="73"/>
      <c r="H22" s="44"/>
      <c r="I22" s="54">
        <v>14</v>
      </c>
      <c r="J22" s="55">
        <v>14</v>
      </c>
      <c r="K22" s="56">
        <v>8</v>
      </c>
      <c r="L22" s="44">
        <v>36</v>
      </c>
      <c r="M22" s="54"/>
      <c r="N22" s="55"/>
      <c r="O22" s="56"/>
      <c r="P22" s="44"/>
      <c r="Q22" s="54"/>
      <c r="R22" s="55"/>
      <c r="S22" s="56"/>
      <c r="T22" s="47"/>
      <c r="U22" s="71"/>
      <c r="V22" s="72"/>
      <c r="W22" s="73"/>
      <c r="X22" s="47"/>
      <c r="Y22" s="44">
        <f>L22</f>
        <v>36</v>
      </c>
    </row>
    <row r="23" spans="1:25" ht="17" thickTop="1" thickBot="1" x14ac:dyDescent="0.45">
      <c r="A23" s="52">
        <v>21</v>
      </c>
      <c r="B23" s="76">
        <v>17</v>
      </c>
      <c r="C23" s="149" t="s">
        <v>104</v>
      </c>
      <c r="D23" s="150"/>
      <c r="E23" s="71"/>
      <c r="F23" s="72"/>
      <c r="G23" s="73"/>
      <c r="H23" s="44"/>
      <c r="I23" s="54">
        <v>10</v>
      </c>
      <c r="J23" s="55">
        <v>11</v>
      </c>
      <c r="K23" s="56">
        <v>14</v>
      </c>
      <c r="L23" s="44">
        <v>35</v>
      </c>
      <c r="M23" s="54"/>
      <c r="N23" s="55"/>
      <c r="O23" s="56"/>
      <c r="P23" s="44"/>
      <c r="Q23" s="54"/>
      <c r="R23" s="55"/>
      <c r="S23" s="56"/>
      <c r="T23" s="47"/>
      <c r="U23" s="71"/>
      <c r="V23" s="72"/>
      <c r="W23" s="73"/>
      <c r="X23" s="47"/>
      <c r="Y23" s="44">
        <f>L23</f>
        <v>35</v>
      </c>
    </row>
    <row r="24" spans="1:25" ht="17" thickTop="1" thickBot="1" x14ac:dyDescent="0.45">
      <c r="A24" s="111">
        <v>27</v>
      </c>
      <c r="B24" s="110" t="s">
        <v>152</v>
      </c>
      <c r="C24" s="147" t="s">
        <v>150</v>
      </c>
      <c r="D24" s="148"/>
      <c r="E24" s="21"/>
      <c r="F24" s="19"/>
      <c r="G24" s="20"/>
      <c r="H24" s="4"/>
      <c r="I24" s="21"/>
      <c r="J24" s="19"/>
      <c r="K24" s="20"/>
      <c r="L24" s="86"/>
      <c r="M24" s="89"/>
      <c r="N24" s="19"/>
      <c r="O24" s="20"/>
      <c r="P24" s="4"/>
      <c r="Q24" s="21"/>
      <c r="R24" s="19"/>
      <c r="S24" s="20"/>
      <c r="T24" s="4"/>
      <c r="U24" s="21">
        <v>11</v>
      </c>
      <c r="V24" s="19">
        <v>11</v>
      </c>
      <c r="W24" s="20">
        <v>11</v>
      </c>
      <c r="X24" s="24">
        <f>U24+V24+W24</f>
        <v>33</v>
      </c>
      <c r="Y24" s="113">
        <f>X24</f>
        <v>33</v>
      </c>
    </row>
    <row r="25" spans="1:25" ht="17" thickTop="1" thickBot="1" x14ac:dyDescent="0.45">
      <c r="A25" s="52">
        <v>22</v>
      </c>
      <c r="B25" s="60">
        <v>12</v>
      </c>
      <c r="C25" s="136" t="s">
        <v>48</v>
      </c>
      <c r="D25" s="137"/>
      <c r="E25" s="54">
        <v>5</v>
      </c>
      <c r="F25" s="55">
        <v>12</v>
      </c>
      <c r="G25" s="56">
        <v>12</v>
      </c>
      <c r="H25" s="44">
        <f t="shared" si="2"/>
        <v>29</v>
      </c>
      <c r="I25" s="54"/>
      <c r="J25" s="55"/>
      <c r="K25" s="56"/>
      <c r="L25" s="47"/>
      <c r="M25" s="54"/>
      <c r="N25" s="55"/>
      <c r="O25" s="56"/>
      <c r="P25" s="44"/>
      <c r="Q25" s="54"/>
      <c r="R25" s="55"/>
      <c r="S25" s="56"/>
      <c r="T25" s="44"/>
      <c r="U25" s="57"/>
      <c r="V25" s="58"/>
      <c r="W25" s="59"/>
      <c r="X25" s="47"/>
      <c r="Y25" s="44">
        <f t="shared" ref="Y25:Y26" si="6">H25</f>
        <v>29</v>
      </c>
    </row>
    <row r="26" spans="1:25" ht="17" thickTop="1" thickBot="1" x14ac:dyDescent="0.45">
      <c r="A26" s="52">
        <v>23</v>
      </c>
      <c r="B26" s="60">
        <v>179</v>
      </c>
      <c r="C26" s="136" t="s">
        <v>49</v>
      </c>
      <c r="D26" s="137"/>
      <c r="E26" s="54">
        <v>10</v>
      </c>
      <c r="F26" s="55">
        <v>8</v>
      </c>
      <c r="G26" s="56">
        <v>10</v>
      </c>
      <c r="H26" s="44">
        <f t="shared" si="2"/>
        <v>28</v>
      </c>
      <c r="I26" s="54"/>
      <c r="J26" s="55"/>
      <c r="K26" s="56"/>
      <c r="L26" s="44"/>
      <c r="M26" s="54"/>
      <c r="N26" s="55"/>
      <c r="O26" s="56"/>
      <c r="P26" s="44"/>
      <c r="Q26" s="54"/>
      <c r="R26" s="55"/>
      <c r="S26" s="56"/>
      <c r="T26" s="44"/>
      <c r="U26" s="57"/>
      <c r="V26" s="58"/>
      <c r="W26" s="59"/>
      <c r="X26" s="47"/>
      <c r="Y26" s="44">
        <f t="shared" si="6"/>
        <v>28</v>
      </c>
    </row>
    <row r="27" spans="1:25" ht="17" thickTop="1" thickBot="1" x14ac:dyDescent="0.45">
      <c r="A27" s="52">
        <v>24</v>
      </c>
      <c r="B27" s="60">
        <v>77</v>
      </c>
      <c r="C27" s="140" t="s">
        <v>57</v>
      </c>
      <c r="D27" s="141"/>
      <c r="E27" s="77">
        <v>0</v>
      </c>
      <c r="F27" s="78">
        <v>4</v>
      </c>
      <c r="G27" s="79">
        <v>4</v>
      </c>
      <c r="H27" s="49">
        <f t="shared" si="2"/>
        <v>8</v>
      </c>
      <c r="I27" s="80"/>
      <c r="J27" s="81"/>
      <c r="K27" s="82"/>
      <c r="L27" s="83"/>
      <c r="M27" s="80"/>
      <c r="N27" s="81"/>
      <c r="O27" s="82"/>
      <c r="P27" s="49"/>
      <c r="Q27" s="80">
        <v>4</v>
      </c>
      <c r="R27" s="81">
        <v>5</v>
      </c>
      <c r="S27" s="82">
        <v>5</v>
      </c>
      <c r="T27" s="49">
        <f>Q27+R27+S27</f>
        <v>14</v>
      </c>
      <c r="U27" s="84"/>
      <c r="V27" s="78"/>
      <c r="W27" s="103"/>
      <c r="X27" s="83"/>
      <c r="Y27" s="49">
        <f>H27+T27</f>
        <v>22</v>
      </c>
    </row>
    <row r="28" spans="1:25" ht="17" thickTop="1" thickBot="1" x14ac:dyDescent="0.45">
      <c r="A28" s="52">
        <v>25</v>
      </c>
      <c r="B28" s="95">
        <v>5</v>
      </c>
      <c r="C28" s="138" t="s">
        <v>140</v>
      </c>
      <c r="D28" s="138"/>
      <c r="E28" s="32"/>
      <c r="F28" s="19"/>
      <c r="G28" s="102"/>
      <c r="H28" s="4"/>
      <c r="I28" s="32"/>
      <c r="J28" s="20"/>
      <c r="K28" s="101"/>
      <c r="L28" s="4"/>
      <c r="M28" s="89"/>
      <c r="N28" s="102"/>
      <c r="O28" s="101"/>
      <c r="P28" s="4"/>
      <c r="Q28" s="98">
        <v>9</v>
      </c>
      <c r="R28" s="19">
        <v>0</v>
      </c>
      <c r="S28" s="94">
        <v>10</v>
      </c>
      <c r="T28" s="1">
        <f>Q28+R28+S28</f>
        <v>19</v>
      </c>
      <c r="U28" s="100"/>
      <c r="V28" s="19"/>
      <c r="W28" s="99"/>
      <c r="X28" s="4"/>
      <c r="Y28" s="1">
        <f>T28</f>
        <v>19</v>
      </c>
    </row>
    <row r="29" spans="1:25" ht="17" thickTop="1" thickBot="1" x14ac:dyDescent="0.45">
      <c r="A29" s="109">
        <v>28</v>
      </c>
      <c r="B29" s="60">
        <v>187</v>
      </c>
      <c r="C29" s="147" t="s">
        <v>151</v>
      </c>
      <c r="D29" s="148"/>
      <c r="E29" s="21"/>
      <c r="F29" s="19"/>
      <c r="G29" s="20"/>
      <c r="H29" s="22"/>
      <c r="I29" s="21"/>
      <c r="J29" s="19"/>
      <c r="K29" s="20"/>
      <c r="L29" s="97"/>
      <c r="M29" s="89"/>
      <c r="N29" s="19"/>
      <c r="O29" s="20"/>
      <c r="P29" s="4"/>
      <c r="Q29" s="21"/>
      <c r="R29" s="19"/>
      <c r="S29" s="20"/>
      <c r="T29" s="22"/>
      <c r="U29" s="21">
        <v>8</v>
      </c>
      <c r="V29" s="19">
        <v>9</v>
      </c>
      <c r="W29" s="20"/>
      <c r="X29" s="1">
        <f>U29+V29</f>
        <v>17</v>
      </c>
      <c r="Y29" s="1">
        <f>X29</f>
        <v>17</v>
      </c>
    </row>
    <row r="30" spans="1:25" ht="17" thickTop="1" thickBot="1" x14ac:dyDescent="0.45">
      <c r="A30" s="112">
        <v>26</v>
      </c>
      <c r="B30" s="60">
        <v>32</v>
      </c>
      <c r="C30" s="139" t="s">
        <v>141</v>
      </c>
      <c r="D30" s="139"/>
      <c r="E30" s="100"/>
      <c r="F30" s="19"/>
      <c r="G30" s="32"/>
      <c r="H30" s="114"/>
      <c r="I30" s="32"/>
      <c r="J30" s="18"/>
      <c r="K30" s="94"/>
      <c r="L30" s="114"/>
      <c r="M30" s="89"/>
      <c r="N30" s="20"/>
      <c r="O30" s="94"/>
      <c r="P30" s="114"/>
      <c r="Q30" s="95">
        <v>5</v>
      </c>
      <c r="R30" s="115">
        <v>6</v>
      </c>
      <c r="S30" s="94">
        <v>0</v>
      </c>
      <c r="T30" s="34">
        <f>Q30+R30+S30</f>
        <v>11</v>
      </c>
      <c r="U30" s="100"/>
      <c r="V30" s="19"/>
      <c r="W30" s="116"/>
      <c r="X30" s="114"/>
      <c r="Y30" s="34">
        <f>T30</f>
        <v>11</v>
      </c>
    </row>
    <row r="31" spans="1:25" ht="15" thickTop="1" x14ac:dyDescent="0.35"/>
  </sheetData>
  <mergeCells count="35">
    <mergeCell ref="C7:D7"/>
    <mergeCell ref="C10:D10"/>
    <mergeCell ref="C15:D15"/>
    <mergeCell ref="C8:D8"/>
    <mergeCell ref="C9:D9"/>
    <mergeCell ref="C19:D19"/>
    <mergeCell ref="C22:D22"/>
    <mergeCell ref="C23:D23"/>
    <mergeCell ref="C18:D18"/>
    <mergeCell ref="C20:D20"/>
    <mergeCell ref="C13:D13"/>
    <mergeCell ref="C12:D12"/>
    <mergeCell ref="C16:D16"/>
    <mergeCell ref="C21:D21"/>
    <mergeCell ref="Q1:S1"/>
    <mergeCell ref="U1:W1"/>
    <mergeCell ref="C6:D6"/>
    <mergeCell ref="C1:D1"/>
    <mergeCell ref="E1:G1"/>
    <mergeCell ref="I1:K1"/>
    <mergeCell ref="M1:O1"/>
    <mergeCell ref="A2:D2"/>
    <mergeCell ref="C4:D4"/>
    <mergeCell ref="C3:D3"/>
    <mergeCell ref="C5:D5"/>
    <mergeCell ref="C25:D25"/>
    <mergeCell ref="C28:D28"/>
    <mergeCell ref="C30:D30"/>
    <mergeCell ref="C27:D27"/>
    <mergeCell ref="C11:D11"/>
    <mergeCell ref="C17:D17"/>
    <mergeCell ref="C14:D14"/>
    <mergeCell ref="C26:D26"/>
    <mergeCell ref="C24:D24"/>
    <mergeCell ref="C29:D2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A1A9-9E82-4F48-825C-58E54A2165E9}">
  <dimension ref="A1:Z31"/>
  <sheetViews>
    <sheetView topLeftCell="A11" zoomScale="80" zoomScaleNormal="80" workbookViewId="0">
      <selection activeCell="A3" sqref="A3:A30"/>
    </sheetView>
  </sheetViews>
  <sheetFormatPr defaultRowHeight="14.5" x14ac:dyDescent="0.35"/>
  <sheetData>
    <row r="1" spans="1:26" ht="15.5" thickTop="1" thickBot="1" x14ac:dyDescent="0.4">
      <c r="A1" s="1" t="s">
        <v>2</v>
      </c>
      <c r="B1" s="1" t="s">
        <v>3</v>
      </c>
      <c r="C1" s="165" t="s">
        <v>0</v>
      </c>
      <c r="D1" s="165"/>
      <c r="E1" s="163" t="s">
        <v>38</v>
      </c>
      <c r="F1" s="164"/>
      <c r="G1" s="164"/>
      <c r="H1" s="3"/>
      <c r="I1" s="166" t="s">
        <v>117</v>
      </c>
      <c r="J1" s="167"/>
      <c r="K1" s="167"/>
      <c r="L1" s="2"/>
      <c r="M1" s="163" t="s">
        <v>127</v>
      </c>
      <c r="N1" s="164"/>
      <c r="O1" s="164"/>
      <c r="P1" s="2"/>
      <c r="Q1" s="163" t="s">
        <v>135</v>
      </c>
      <c r="R1" s="164"/>
      <c r="S1" s="164"/>
      <c r="T1" s="2"/>
      <c r="U1" s="163" t="s">
        <v>145</v>
      </c>
      <c r="V1" s="164"/>
      <c r="W1" s="164"/>
      <c r="X1" s="4"/>
      <c r="Y1" s="4"/>
      <c r="Z1" s="4"/>
    </row>
    <row r="2" spans="1:26" ht="15.5" thickTop="1" thickBot="1" x14ac:dyDescent="0.4">
      <c r="A2" s="168"/>
      <c r="B2" s="169"/>
      <c r="C2" s="170"/>
      <c r="D2" s="171"/>
      <c r="E2" s="5" t="s">
        <v>4</v>
      </c>
      <c r="F2" s="5" t="s">
        <v>5</v>
      </c>
      <c r="G2" s="5" t="s">
        <v>6</v>
      </c>
      <c r="H2" s="1" t="s">
        <v>7</v>
      </c>
      <c r="I2" s="1" t="s">
        <v>4</v>
      </c>
      <c r="J2" s="1" t="s">
        <v>1</v>
      </c>
      <c r="K2" s="1" t="s">
        <v>6</v>
      </c>
      <c r="L2" s="1" t="s">
        <v>7</v>
      </c>
      <c r="M2" s="1" t="s">
        <v>4</v>
      </c>
      <c r="N2" s="1" t="s">
        <v>1</v>
      </c>
      <c r="O2" s="1" t="s">
        <v>6</v>
      </c>
      <c r="P2" s="1" t="s">
        <v>7</v>
      </c>
      <c r="Q2" s="1" t="s">
        <v>4</v>
      </c>
      <c r="R2" s="1" t="s">
        <v>1</v>
      </c>
      <c r="S2" s="1" t="s">
        <v>6</v>
      </c>
      <c r="T2" s="1" t="s">
        <v>7</v>
      </c>
      <c r="U2" s="1" t="s">
        <v>4</v>
      </c>
      <c r="V2" s="1" t="s">
        <v>1</v>
      </c>
      <c r="W2" s="1" t="s">
        <v>6</v>
      </c>
      <c r="X2" s="1" t="s">
        <v>7</v>
      </c>
      <c r="Y2" s="1" t="s">
        <v>8</v>
      </c>
      <c r="Z2" s="4"/>
    </row>
    <row r="3" spans="1:26" ht="15.5" thickTop="1" thickBot="1" x14ac:dyDescent="0.4">
      <c r="A3" s="6">
        <v>1</v>
      </c>
      <c r="B3" s="19">
        <v>20</v>
      </c>
      <c r="C3" s="151" t="s">
        <v>58</v>
      </c>
      <c r="D3" s="152"/>
      <c r="E3" s="8">
        <v>25</v>
      </c>
      <c r="F3" s="9">
        <v>25</v>
      </c>
      <c r="G3" s="9">
        <v>22</v>
      </c>
      <c r="H3" s="1">
        <f t="shared" ref="H3:H19" si="0">E3+F3+G3</f>
        <v>72</v>
      </c>
      <c r="I3" s="8">
        <v>16</v>
      </c>
      <c r="J3" s="9">
        <v>25</v>
      </c>
      <c r="K3" s="10">
        <v>25</v>
      </c>
      <c r="L3" s="1">
        <v>66</v>
      </c>
      <c r="M3" s="8">
        <v>22</v>
      </c>
      <c r="N3" s="9">
        <v>22</v>
      </c>
      <c r="O3" s="10">
        <v>25</v>
      </c>
      <c r="P3" s="1">
        <f>M3+N3+O3</f>
        <v>69</v>
      </c>
      <c r="Q3" s="8">
        <v>25</v>
      </c>
      <c r="R3" s="9">
        <v>20</v>
      </c>
      <c r="S3" s="10">
        <v>25</v>
      </c>
      <c r="T3" s="1">
        <f>Q3+R3+S3</f>
        <v>70</v>
      </c>
      <c r="U3" s="8">
        <v>25</v>
      </c>
      <c r="V3" s="9">
        <v>25</v>
      </c>
      <c r="W3" s="10">
        <v>25</v>
      </c>
      <c r="X3" s="1">
        <f>U3+V3+W3</f>
        <v>75</v>
      </c>
      <c r="Y3" s="1">
        <f>H3+L3+P3+T3+X3</f>
        <v>352</v>
      </c>
    </row>
    <row r="4" spans="1:26" ht="15.5" thickTop="1" thickBot="1" x14ac:dyDescent="0.4">
      <c r="A4" s="6">
        <v>2</v>
      </c>
      <c r="B4" s="9">
        <v>10</v>
      </c>
      <c r="C4" s="151" t="s">
        <v>61</v>
      </c>
      <c r="D4" s="152"/>
      <c r="E4" s="8">
        <v>16</v>
      </c>
      <c r="F4" s="9">
        <v>18</v>
      </c>
      <c r="G4" s="9">
        <v>18</v>
      </c>
      <c r="H4" s="1">
        <f t="shared" ref="H4:H11" si="1">E4+F4+G4</f>
        <v>52</v>
      </c>
      <c r="I4" s="8">
        <v>18</v>
      </c>
      <c r="J4" s="9">
        <v>22</v>
      </c>
      <c r="K4" s="10">
        <v>20</v>
      </c>
      <c r="L4" s="1">
        <v>60</v>
      </c>
      <c r="M4" s="8">
        <v>25</v>
      </c>
      <c r="N4" s="9">
        <v>25</v>
      </c>
      <c r="O4" s="10">
        <v>22</v>
      </c>
      <c r="P4" s="1">
        <f>M4+N4+O4</f>
        <v>72</v>
      </c>
      <c r="Q4" s="11">
        <v>22</v>
      </c>
      <c r="R4" s="12">
        <v>11</v>
      </c>
      <c r="S4" s="13">
        <v>16</v>
      </c>
      <c r="T4" s="14">
        <f>Q4+R4+S4</f>
        <v>49</v>
      </c>
      <c r="U4" s="8">
        <v>22</v>
      </c>
      <c r="V4" s="9">
        <v>22</v>
      </c>
      <c r="W4" s="10">
        <v>22</v>
      </c>
      <c r="X4" s="1">
        <f>U4+V4+W4</f>
        <v>66</v>
      </c>
      <c r="Y4" s="1">
        <f>H4+L4+P4+T4+X4</f>
        <v>299</v>
      </c>
    </row>
    <row r="5" spans="1:26" ht="15.5" thickTop="1" thickBot="1" x14ac:dyDescent="0.4">
      <c r="A5" s="6">
        <v>3</v>
      </c>
      <c r="B5" s="9">
        <v>44</v>
      </c>
      <c r="C5" s="151" t="s">
        <v>62</v>
      </c>
      <c r="D5" s="152"/>
      <c r="E5" s="8">
        <v>18</v>
      </c>
      <c r="F5" s="9">
        <v>16</v>
      </c>
      <c r="G5" s="9">
        <v>16</v>
      </c>
      <c r="H5" s="1">
        <f t="shared" si="1"/>
        <v>50</v>
      </c>
      <c r="I5" s="8">
        <v>22</v>
      </c>
      <c r="J5" s="9">
        <v>6</v>
      </c>
      <c r="K5" s="10">
        <v>16</v>
      </c>
      <c r="L5" s="1">
        <v>44</v>
      </c>
      <c r="M5" s="8">
        <v>20</v>
      </c>
      <c r="N5" s="9">
        <v>20</v>
      </c>
      <c r="O5" s="10">
        <v>20</v>
      </c>
      <c r="P5" s="1">
        <f>M5+N5+O5</f>
        <v>60</v>
      </c>
      <c r="Q5" s="8">
        <v>16</v>
      </c>
      <c r="R5" s="9">
        <v>16</v>
      </c>
      <c r="S5" s="10">
        <v>15</v>
      </c>
      <c r="T5" s="1">
        <f>Q5+R5+S5</f>
        <v>47</v>
      </c>
      <c r="U5" s="8">
        <v>20</v>
      </c>
      <c r="V5" s="9">
        <v>20</v>
      </c>
      <c r="W5" s="10">
        <v>20</v>
      </c>
      <c r="X5" s="1">
        <f>U5+V5+W5</f>
        <v>60</v>
      </c>
      <c r="Y5" s="1">
        <f>H5+L5+P5+T5+X5</f>
        <v>261</v>
      </c>
    </row>
    <row r="6" spans="1:26" ht="15.5" thickTop="1" thickBot="1" x14ac:dyDescent="0.4">
      <c r="A6" s="6">
        <v>4</v>
      </c>
      <c r="B6" s="9">
        <v>65</v>
      </c>
      <c r="C6" s="151" t="s">
        <v>66</v>
      </c>
      <c r="D6" s="152"/>
      <c r="E6" s="8">
        <v>11</v>
      </c>
      <c r="F6" s="9">
        <v>12</v>
      </c>
      <c r="G6" s="9">
        <v>13</v>
      </c>
      <c r="H6" s="1">
        <f>E6+F6+G6</f>
        <v>36</v>
      </c>
      <c r="I6" s="8">
        <v>11</v>
      </c>
      <c r="J6" s="9">
        <v>11</v>
      </c>
      <c r="K6" s="10">
        <v>12</v>
      </c>
      <c r="L6" s="1">
        <v>34</v>
      </c>
      <c r="M6" s="8">
        <v>18</v>
      </c>
      <c r="N6" s="9">
        <v>18</v>
      </c>
      <c r="O6" s="10">
        <v>18</v>
      </c>
      <c r="P6" s="1">
        <f>M6+N6+O6</f>
        <v>54</v>
      </c>
      <c r="Q6" s="8">
        <v>13</v>
      </c>
      <c r="R6" s="9">
        <v>13</v>
      </c>
      <c r="S6" s="10">
        <v>12</v>
      </c>
      <c r="T6" s="1">
        <f>Q6+R6+S6</f>
        <v>38</v>
      </c>
      <c r="U6" s="8">
        <v>16</v>
      </c>
      <c r="V6" s="9">
        <v>14</v>
      </c>
      <c r="W6" s="10"/>
      <c r="X6" s="1">
        <f>U6+V6</f>
        <v>30</v>
      </c>
      <c r="Y6" s="1">
        <f>H6+L6+P6+T6+X6</f>
        <v>192</v>
      </c>
    </row>
    <row r="7" spans="1:26" ht="15.5" thickTop="1" thickBot="1" x14ac:dyDescent="0.4">
      <c r="A7" s="6">
        <v>5</v>
      </c>
      <c r="B7" s="9">
        <v>56</v>
      </c>
      <c r="C7" s="151" t="s">
        <v>59</v>
      </c>
      <c r="D7" s="152"/>
      <c r="E7" s="8">
        <v>22</v>
      </c>
      <c r="F7" s="9">
        <v>22</v>
      </c>
      <c r="G7" s="9">
        <v>25</v>
      </c>
      <c r="H7" s="1">
        <f t="shared" si="1"/>
        <v>69</v>
      </c>
      <c r="I7" s="8">
        <v>25</v>
      </c>
      <c r="J7" s="9">
        <v>20</v>
      </c>
      <c r="K7" s="10">
        <v>22</v>
      </c>
      <c r="L7" s="1">
        <v>67</v>
      </c>
      <c r="M7" s="8"/>
      <c r="N7" s="9"/>
      <c r="O7" s="10"/>
      <c r="P7" s="1"/>
      <c r="Q7" s="8"/>
      <c r="R7" s="9"/>
      <c r="S7" s="10"/>
      <c r="T7" s="1"/>
      <c r="U7" s="8"/>
      <c r="V7" s="9"/>
      <c r="W7" s="10"/>
      <c r="X7" s="1"/>
      <c r="Y7" s="1">
        <f>H7+L7</f>
        <v>136</v>
      </c>
    </row>
    <row r="8" spans="1:26" ht="15.5" thickTop="1" thickBot="1" x14ac:dyDescent="0.4">
      <c r="A8" s="6">
        <v>6</v>
      </c>
      <c r="B8" s="9">
        <v>21</v>
      </c>
      <c r="C8" s="151" t="s">
        <v>67</v>
      </c>
      <c r="D8" s="152"/>
      <c r="E8" s="8">
        <v>13</v>
      </c>
      <c r="F8" s="9">
        <v>11</v>
      </c>
      <c r="G8" s="9">
        <v>11</v>
      </c>
      <c r="H8" s="1">
        <f t="shared" si="1"/>
        <v>35</v>
      </c>
      <c r="I8" s="8">
        <v>4</v>
      </c>
      <c r="J8" s="9">
        <v>1</v>
      </c>
      <c r="K8" s="10">
        <v>6</v>
      </c>
      <c r="L8" s="1">
        <v>11</v>
      </c>
      <c r="M8" s="8">
        <v>16</v>
      </c>
      <c r="N8" s="9">
        <v>16</v>
      </c>
      <c r="O8" s="10">
        <v>16</v>
      </c>
      <c r="P8" s="1">
        <f>M8+N8+O8</f>
        <v>48</v>
      </c>
      <c r="Q8" s="8">
        <v>11</v>
      </c>
      <c r="R8" s="9">
        <v>12</v>
      </c>
      <c r="S8" s="10">
        <v>11</v>
      </c>
      <c r="T8" s="1">
        <f>Q8+R8+S8</f>
        <v>34</v>
      </c>
      <c r="U8" s="8"/>
      <c r="V8" s="9"/>
      <c r="W8" s="10"/>
      <c r="X8" s="1"/>
      <c r="Y8" s="1">
        <f>H8+L8+P8+T8</f>
        <v>128</v>
      </c>
    </row>
    <row r="9" spans="1:26" ht="15.5" thickTop="1" thickBot="1" x14ac:dyDescent="0.4">
      <c r="A9" s="6">
        <v>7</v>
      </c>
      <c r="B9" s="19">
        <v>9</v>
      </c>
      <c r="C9" s="159" t="s">
        <v>128</v>
      </c>
      <c r="D9" s="160"/>
      <c r="E9" s="19"/>
      <c r="F9" s="19"/>
      <c r="G9" s="20"/>
      <c r="H9" s="88"/>
      <c r="I9" s="89"/>
      <c r="J9" s="19"/>
      <c r="K9" s="20"/>
      <c r="L9" s="90"/>
      <c r="M9" s="21">
        <v>15</v>
      </c>
      <c r="N9" s="19">
        <v>15</v>
      </c>
      <c r="O9" s="20">
        <v>15</v>
      </c>
      <c r="P9" s="5">
        <f>M9+N9+O9</f>
        <v>45</v>
      </c>
      <c r="Q9" s="21">
        <v>10</v>
      </c>
      <c r="R9" s="19">
        <v>10</v>
      </c>
      <c r="S9" s="20">
        <v>10</v>
      </c>
      <c r="T9" s="1">
        <f>Q9+R9+S9</f>
        <v>30</v>
      </c>
      <c r="U9" s="21">
        <v>15</v>
      </c>
      <c r="V9" s="19">
        <v>15</v>
      </c>
      <c r="W9" s="20">
        <v>16</v>
      </c>
      <c r="X9" s="117">
        <f>U9+V9+W9</f>
        <v>46</v>
      </c>
      <c r="Y9" s="92">
        <f>P9+T9+X9</f>
        <v>121</v>
      </c>
    </row>
    <row r="10" spans="1:26" ht="15.5" thickTop="1" thickBot="1" x14ac:dyDescent="0.4">
      <c r="A10" s="6">
        <v>8</v>
      </c>
      <c r="B10" s="9">
        <v>16</v>
      </c>
      <c r="C10" s="151" t="s">
        <v>105</v>
      </c>
      <c r="D10" s="152"/>
      <c r="E10" s="8"/>
      <c r="F10" s="9"/>
      <c r="G10" s="9"/>
      <c r="H10" s="1"/>
      <c r="I10" s="8">
        <v>20</v>
      </c>
      <c r="J10" s="9">
        <v>18</v>
      </c>
      <c r="K10" s="10">
        <v>18</v>
      </c>
      <c r="L10" s="1">
        <v>56</v>
      </c>
      <c r="M10" s="8"/>
      <c r="N10" s="9"/>
      <c r="O10" s="10"/>
      <c r="P10" s="4"/>
      <c r="Q10" s="8">
        <v>18</v>
      </c>
      <c r="R10" s="9">
        <v>22</v>
      </c>
      <c r="S10" s="10">
        <v>20</v>
      </c>
      <c r="T10" s="1">
        <f>Q10+R10+S10</f>
        <v>60</v>
      </c>
      <c r="U10" s="8"/>
      <c r="V10" s="9"/>
      <c r="W10" s="10"/>
      <c r="X10" s="1"/>
      <c r="Y10" s="1">
        <f>L10+T10</f>
        <v>116</v>
      </c>
    </row>
    <row r="11" spans="1:26" ht="15.5" thickTop="1" thickBot="1" x14ac:dyDescent="0.4">
      <c r="A11" s="6">
        <v>9</v>
      </c>
      <c r="B11" s="9">
        <v>42</v>
      </c>
      <c r="C11" s="151" t="s">
        <v>63</v>
      </c>
      <c r="D11" s="152"/>
      <c r="E11" s="8">
        <v>15</v>
      </c>
      <c r="F11" s="9">
        <v>15</v>
      </c>
      <c r="G11" s="9">
        <v>15</v>
      </c>
      <c r="H11" s="1">
        <f t="shared" si="1"/>
        <v>45</v>
      </c>
      <c r="I11" s="8">
        <v>13</v>
      </c>
      <c r="J11" s="9">
        <v>14</v>
      </c>
      <c r="K11" s="10">
        <v>15</v>
      </c>
      <c r="L11" s="1">
        <v>42</v>
      </c>
      <c r="M11" s="8"/>
      <c r="N11" s="9"/>
      <c r="O11" s="10"/>
      <c r="P11" s="1"/>
      <c r="Q11" s="8"/>
      <c r="R11" s="9"/>
      <c r="S11" s="10"/>
      <c r="T11" s="1"/>
      <c r="U11" s="8"/>
      <c r="V11" s="9"/>
      <c r="W11" s="10"/>
      <c r="X11" s="1"/>
      <c r="Y11" s="1">
        <f t="shared" ref="Y11:Y13" si="2">H11+L11</f>
        <v>87</v>
      </c>
    </row>
    <row r="12" spans="1:26" ht="15.5" thickTop="1" thickBot="1" x14ac:dyDescent="0.4">
      <c r="A12" s="6">
        <v>10</v>
      </c>
      <c r="B12" s="9">
        <v>73</v>
      </c>
      <c r="C12" s="151" t="s">
        <v>118</v>
      </c>
      <c r="D12" s="152"/>
      <c r="E12" s="8"/>
      <c r="F12" s="9"/>
      <c r="G12" s="9"/>
      <c r="H12" s="1"/>
      <c r="I12" s="8">
        <v>12</v>
      </c>
      <c r="J12" s="9">
        <v>13</v>
      </c>
      <c r="K12" s="10">
        <v>13</v>
      </c>
      <c r="L12" s="1">
        <v>38</v>
      </c>
      <c r="M12" s="8"/>
      <c r="N12" s="9"/>
      <c r="O12" s="10"/>
      <c r="P12" s="1"/>
      <c r="Q12" s="8">
        <v>15</v>
      </c>
      <c r="R12" s="9">
        <v>15</v>
      </c>
      <c r="S12" s="10">
        <v>14</v>
      </c>
      <c r="T12" s="1">
        <f>Q12+R12+S12</f>
        <v>44</v>
      </c>
      <c r="U12" s="8"/>
      <c r="V12" s="9"/>
      <c r="W12" s="10"/>
      <c r="X12" s="1"/>
      <c r="Y12" s="1">
        <f>L12+T12</f>
        <v>82</v>
      </c>
    </row>
    <row r="13" spans="1:26" ht="15.5" thickTop="1" thickBot="1" x14ac:dyDescent="0.4">
      <c r="A13" s="6">
        <v>11</v>
      </c>
      <c r="B13" s="9">
        <v>30</v>
      </c>
      <c r="C13" s="151" t="s">
        <v>60</v>
      </c>
      <c r="D13" s="152"/>
      <c r="E13" s="8">
        <v>20</v>
      </c>
      <c r="F13" s="9">
        <v>20</v>
      </c>
      <c r="G13" s="9">
        <v>20</v>
      </c>
      <c r="H13" s="1">
        <f t="shared" si="0"/>
        <v>60</v>
      </c>
      <c r="I13" s="8">
        <v>10</v>
      </c>
      <c r="J13" s="9">
        <v>12</v>
      </c>
      <c r="K13" s="10">
        <v>0</v>
      </c>
      <c r="L13" s="1">
        <v>22</v>
      </c>
      <c r="M13" s="8"/>
      <c r="N13" s="9"/>
      <c r="O13" s="10"/>
      <c r="P13" s="1"/>
      <c r="Q13" s="8"/>
      <c r="R13" s="9"/>
      <c r="S13" s="10"/>
      <c r="T13" s="1"/>
      <c r="U13" s="8"/>
      <c r="V13" s="9"/>
      <c r="W13" s="10"/>
      <c r="X13" s="1"/>
      <c r="Y13" s="1">
        <f t="shared" si="2"/>
        <v>82</v>
      </c>
    </row>
    <row r="14" spans="1:26" ht="15.5" thickTop="1" thickBot="1" x14ac:dyDescent="0.4">
      <c r="A14" s="6">
        <v>12</v>
      </c>
      <c r="B14" s="19">
        <v>24</v>
      </c>
      <c r="C14" s="154" t="s">
        <v>136</v>
      </c>
      <c r="D14" s="155"/>
      <c r="E14" s="21"/>
      <c r="F14" s="19"/>
      <c r="G14" s="20"/>
      <c r="H14" s="4"/>
      <c r="I14" s="21"/>
      <c r="J14" s="19"/>
      <c r="K14" s="20"/>
      <c r="L14" s="40"/>
      <c r="M14" s="21"/>
      <c r="N14" s="19"/>
      <c r="O14" s="20"/>
      <c r="P14" s="4"/>
      <c r="Q14" s="21">
        <v>20</v>
      </c>
      <c r="R14" s="19">
        <v>25</v>
      </c>
      <c r="S14" s="20">
        <v>22</v>
      </c>
      <c r="T14" s="24">
        <f>Q14+R14+S14</f>
        <v>67</v>
      </c>
      <c r="U14" s="21"/>
      <c r="V14" s="19"/>
      <c r="W14" s="20"/>
      <c r="X14" s="40"/>
      <c r="Y14" s="96">
        <f>T14</f>
        <v>67</v>
      </c>
      <c r="Z14" s="42"/>
    </row>
    <row r="15" spans="1:26" ht="15.5" thickTop="1" thickBot="1" x14ac:dyDescent="0.4">
      <c r="A15" s="6">
        <v>13</v>
      </c>
      <c r="B15" s="19">
        <v>14</v>
      </c>
      <c r="C15" s="154" t="s">
        <v>153</v>
      </c>
      <c r="D15" s="148"/>
      <c r="E15" s="21"/>
      <c r="F15" s="19"/>
      <c r="G15" s="20"/>
      <c r="H15" s="40"/>
      <c r="I15" s="21"/>
      <c r="J15" s="19"/>
      <c r="K15" s="20"/>
      <c r="L15" s="40"/>
      <c r="M15" s="21"/>
      <c r="N15" s="19"/>
      <c r="O15" s="20"/>
      <c r="P15" s="4"/>
      <c r="Q15" s="21"/>
      <c r="R15" s="19"/>
      <c r="S15" s="20"/>
      <c r="T15" s="40"/>
      <c r="U15" s="21">
        <v>18</v>
      </c>
      <c r="V15" s="19">
        <v>18</v>
      </c>
      <c r="W15" s="20">
        <v>18</v>
      </c>
      <c r="X15" s="1">
        <f>U15+V15+W15</f>
        <v>54</v>
      </c>
      <c r="Y15" s="178">
        <f>X15</f>
        <v>54</v>
      </c>
      <c r="Z15" s="42"/>
    </row>
    <row r="16" spans="1:26" ht="15.5" thickTop="1" thickBot="1" x14ac:dyDescent="0.4">
      <c r="A16" s="6">
        <v>14</v>
      </c>
      <c r="B16" s="19">
        <v>61</v>
      </c>
      <c r="C16" s="154" t="s">
        <v>137</v>
      </c>
      <c r="D16" s="155"/>
      <c r="E16" s="21"/>
      <c r="F16" s="19"/>
      <c r="G16" s="20"/>
      <c r="H16" s="4"/>
      <c r="I16" s="21"/>
      <c r="J16" s="19"/>
      <c r="K16" s="20"/>
      <c r="L16" s="4"/>
      <c r="M16" s="21"/>
      <c r="N16" s="19"/>
      <c r="O16" s="20"/>
      <c r="P16" s="93"/>
      <c r="Q16" s="21">
        <v>14</v>
      </c>
      <c r="R16" s="19">
        <v>18</v>
      </c>
      <c r="S16" s="20">
        <v>18</v>
      </c>
      <c r="T16" s="1">
        <f>Q16+R16+S16</f>
        <v>50</v>
      </c>
      <c r="U16" s="21"/>
      <c r="V16" s="19"/>
      <c r="W16" s="20"/>
      <c r="X16" s="4"/>
      <c r="Y16" s="24">
        <f>T16</f>
        <v>50</v>
      </c>
    </row>
    <row r="17" spans="1:26" ht="15.5" thickTop="1" thickBot="1" x14ac:dyDescent="0.4">
      <c r="A17" s="6">
        <v>15</v>
      </c>
      <c r="B17" s="9">
        <v>149</v>
      </c>
      <c r="C17" s="156" t="s">
        <v>64</v>
      </c>
      <c r="D17" s="157"/>
      <c r="E17" s="8">
        <v>12</v>
      </c>
      <c r="F17" s="9">
        <v>14</v>
      </c>
      <c r="G17" s="9">
        <v>14</v>
      </c>
      <c r="H17" s="1">
        <f t="shared" si="0"/>
        <v>40</v>
      </c>
      <c r="I17" s="8"/>
      <c r="J17" s="9"/>
      <c r="K17" s="10"/>
      <c r="L17" s="1"/>
      <c r="M17" s="8"/>
      <c r="N17" s="9"/>
      <c r="O17" s="10"/>
      <c r="P17" s="1"/>
      <c r="Q17" s="8"/>
      <c r="R17" s="9"/>
      <c r="S17" s="10"/>
      <c r="T17" s="1"/>
      <c r="U17" s="8"/>
      <c r="V17" s="9"/>
      <c r="W17" s="10"/>
      <c r="X17" s="4"/>
      <c r="Y17" s="1">
        <f t="shared" ref="Y17:Y19" si="3">H17</f>
        <v>40</v>
      </c>
    </row>
    <row r="18" spans="1:26" ht="15.5" thickTop="1" thickBot="1" x14ac:dyDescent="0.4">
      <c r="A18" s="6">
        <v>16</v>
      </c>
      <c r="B18" s="19">
        <v>93</v>
      </c>
      <c r="C18" s="154" t="s">
        <v>138</v>
      </c>
      <c r="D18" s="155"/>
      <c r="E18" s="21"/>
      <c r="F18" s="19"/>
      <c r="G18" s="94"/>
      <c r="H18" s="91"/>
      <c r="I18" s="21"/>
      <c r="J18" s="19"/>
      <c r="K18" s="20"/>
      <c r="L18" s="4"/>
      <c r="M18" s="21"/>
      <c r="N18" s="19"/>
      <c r="O18" s="20"/>
      <c r="P18" s="4"/>
      <c r="Q18" s="21">
        <v>12</v>
      </c>
      <c r="R18" s="19">
        <v>14</v>
      </c>
      <c r="S18" s="20">
        <v>13</v>
      </c>
      <c r="T18" s="1">
        <f>Q18+R18+S18</f>
        <v>39</v>
      </c>
      <c r="U18" s="21"/>
      <c r="V18" s="19"/>
      <c r="W18" s="20"/>
      <c r="X18" s="22"/>
      <c r="Y18" s="1">
        <f>T18</f>
        <v>39</v>
      </c>
    </row>
    <row r="19" spans="1:26" ht="15.5" thickTop="1" thickBot="1" x14ac:dyDescent="0.4">
      <c r="A19" s="6">
        <v>17</v>
      </c>
      <c r="B19" s="17">
        <v>75</v>
      </c>
      <c r="C19" s="118" t="s">
        <v>65</v>
      </c>
      <c r="D19" s="158"/>
      <c r="E19" s="16">
        <v>14</v>
      </c>
      <c r="F19" s="17">
        <v>13</v>
      </c>
      <c r="G19" s="18">
        <v>12</v>
      </c>
      <c r="H19" s="1">
        <f t="shared" si="0"/>
        <v>39</v>
      </c>
      <c r="I19" s="15"/>
      <c r="J19" s="17"/>
      <c r="K19" s="18"/>
      <c r="L19" s="4"/>
      <c r="M19" s="15"/>
      <c r="N19" s="17"/>
      <c r="O19" s="18"/>
      <c r="P19" s="1"/>
      <c r="Q19" s="15"/>
      <c r="R19" s="17"/>
      <c r="S19" s="18"/>
      <c r="T19" s="1"/>
      <c r="U19" s="15"/>
      <c r="V19" s="17"/>
      <c r="W19" s="18"/>
      <c r="X19" s="1"/>
      <c r="Y19" s="1">
        <f t="shared" si="3"/>
        <v>39</v>
      </c>
    </row>
    <row r="20" spans="1:26" ht="15.5" thickTop="1" thickBot="1" x14ac:dyDescent="0.4">
      <c r="A20" s="6">
        <v>18</v>
      </c>
      <c r="B20" s="9">
        <v>7</v>
      </c>
      <c r="C20" s="151" t="s">
        <v>107</v>
      </c>
      <c r="D20" s="152"/>
      <c r="E20" s="8"/>
      <c r="F20" s="9"/>
      <c r="G20" s="9"/>
      <c r="H20" s="4"/>
      <c r="I20" s="8">
        <v>7</v>
      </c>
      <c r="J20" s="9">
        <v>10</v>
      </c>
      <c r="K20" s="10">
        <v>14</v>
      </c>
      <c r="L20" s="1">
        <v>31</v>
      </c>
      <c r="M20" s="8"/>
      <c r="N20" s="9"/>
      <c r="O20" s="10"/>
      <c r="P20" s="4"/>
      <c r="Q20" s="8"/>
      <c r="R20" s="9"/>
      <c r="S20" s="10"/>
      <c r="T20" s="4"/>
      <c r="U20" s="8"/>
      <c r="V20" s="9"/>
      <c r="W20" s="10"/>
      <c r="X20" s="4"/>
      <c r="Y20" s="1">
        <f t="shared" ref="Y20:Y30" si="4">L20</f>
        <v>31</v>
      </c>
    </row>
    <row r="21" spans="1:26" ht="15.5" thickTop="1" thickBot="1" x14ac:dyDescent="0.4">
      <c r="A21" s="6">
        <v>19</v>
      </c>
      <c r="B21" s="9">
        <v>78</v>
      </c>
      <c r="C21" s="151" t="s">
        <v>106</v>
      </c>
      <c r="D21" s="152"/>
      <c r="E21" s="8"/>
      <c r="F21" s="9"/>
      <c r="G21" s="9"/>
      <c r="H21" s="1"/>
      <c r="I21" s="8">
        <v>15</v>
      </c>
      <c r="J21" s="9">
        <v>16</v>
      </c>
      <c r="K21" s="10">
        <v>0</v>
      </c>
      <c r="L21" s="1">
        <v>31</v>
      </c>
      <c r="M21" s="8"/>
      <c r="N21" s="9"/>
      <c r="O21" s="10"/>
      <c r="P21" s="4"/>
      <c r="Q21" s="8"/>
      <c r="R21" s="9"/>
      <c r="S21" s="10"/>
      <c r="T21" s="1"/>
      <c r="U21" s="8"/>
      <c r="V21" s="9"/>
      <c r="W21" s="10"/>
      <c r="X21" s="4"/>
      <c r="Y21" s="1">
        <f t="shared" si="4"/>
        <v>31</v>
      </c>
    </row>
    <row r="22" spans="1:26" ht="15.5" thickTop="1" thickBot="1" x14ac:dyDescent="0.4">
      <c r="A22" s="6">
        <v>20</v>
      </c>
      <c r="B22" s="19">
        <v>101</v>
      </c>
      <c r="C22" s="154" t="s">
        <v>154</v>
      </c>
      <c r="D22" s="148"/>
      <c r="E22" s="21"/>
      <c r="F22" s="19"/>
      <c r="G22" s="20"/>
      <c r="H22" s="4"/>
      <c r="I22" s="21"/>
      <c r="J22" s="19"/>
      <c r="K22" s="20"/>
      <c r="L22" s="4"/>
      <c r="M22" s="21"/>
      <c r="N22" s="19"/>
      <c r="O22" s="20"/>
      <c r="P22" s="4"/>
      <c r="Q22" s="21"/>
      <c r="R22" s="19"/>
      <c r="S22" s="20"/>
      <c r="T22" s="4"/>
      <c r="U22" s="21">
        <v>14</v>
      </c>
      <c r="V22" s="19">
        <v>16</v>
      </c>
      <c r="W22" s="20"/>
      <c r="X22" s="5">
        <f>U22+V22</f>
        <v>30</v>
      </c>
      <c r="Y22" s="24">
        <f>X22</f>
        <v>30</v>
      </c>
    </row>
    <row r="23" spans="1:26" ht="15.5" thickTop="1" thickBot="1" x14ac:dyDescent="0.4">
      <c r="A23" s="6">
        <v>21</v>
      </c>
      <c r="B23" s="9">
        <v>24</v>
      </c>
      <c r="C23" s="151" t="s">
        <v>108</v>
      </c>
      <c r="D23" s="152"/>
      <c r="E23" s="8"/>
      <c r="F23" s="9"/>
      <c r="G23" s="9"/>
      <c r="H23" s="4"/>
      <c r="I23" s="8">
        <v>14</v>
      </c>
      <c r="J23" s="9">
        <v>15</v>
      </c>
      <c r="K23" s="10">
        <v>0</v>
      </c>
      <c r="L23" s="1">
        <v>29</v>
      </c>
      <c r="M23" s="8"/>
      <c r="N23" s="9"/>
      <c r="O23" s="10"/>
      <c r="P23" s="4"/>
      <c r="Q23" s="8"/>
      <c r="R23" s="9"/>
      <c r="S23" s="10"/>
      <c r="T23" s="1"/>
      <c r="U23" s="8"/>
      <c r="V23" s="9"/>
      <c r="W23" s="10"/>
      <c r="X23" s="4"/>
      <c r="Y23" s="1">
        <f t="shared" si="4"/>
        <v>29</v>
      </c>
    </row>
    <row r="24" spans="1:26" ht="15.5" thickTop="1" thickBot="1" x14ac:dyDescent="0.4">
      <c r="A24" s="6">
        <v>22</v>
      </c>
      <c r="B24" s="9">
        <v>246</v>
      </c>
      <c r="C24" s="151" t="s">
        <v>109</v>
      </c>
      <c r="D24" s="152"/>
      <c r="E24" s="8"/>
      <c r="F24" s="9"/>
      <c r="G24" s="9"/>
      <c r="H24" s="4"/>
      <c r="I24" s="8">
        <v>9</v>
      </c>
      <c r="J24" s="9">
        <v>8</v>
      </c>
      <c r="K24" s="10">
        <v>10</v>
      </c>
      <c r="L24" s="1">
        <v>27</v>
      </c>
      <c r="M24" s="8"/>
      <c r="N24" s="9"/>
      <c r="O24" s="10"/>
      <c r="P24" s="4"/>
      <c r="Q24" s="8"/>
      <c r="R24" s="9"/>
      <c r="S24" s="10"/>
      <c r="T24" s="4"/>
      <c r="U24" s="8"/>
      <c r="V24" s="9"/>
      <c r="W24" s="10"/>
      <c r="X24" s="4"/>
      <c r="Y24" s="1">
        <f t="shared" si="4"/>
        <v>27</v>
      </c>
    </row>
    <row r="25" spans="1:26" ht="15.5" thickTop="1" thickBot="1" x14ac:dyDescent="0.4">
      <c r="A25" s="6">
        <v>23</v>
      </c>
      <c r="B25" s="9">
        <v>184</v>
      </c>
      <c r="C25" s="151" t="s">
        <v>110</v>
      </c>
      <c r="D25" s="152"/>
      <c r="E25" s="8"/>
      <c r="F25" s="9"/>
      <c r="G25" s="9"/>
      <c r="H25" s="1"/>
      <c r="I25" s="8">
        <v>6</v>
      </c>
      <c r="J25" s="9">
        <v>9</v>
      </c>
      <c r="K25" s="10">
        <v>7</v>
      </c>
      <c r="L25" s="1">
        <v>22</v>
      </c>
      <c r="M25" s="8"/>
      <c r="N25" s="9"/>
      <c r="O25" s="10"/>
      <c r="P25" s="4"/>
      <c r="Q25" s="8"/>
      <c r="R25" s="9"/>
      <c r="S25" s="10"/>
      <c r="T25" s="1"/>
      <c r="U25" s="8"/>
      <c r="V25" s="9"/>
      <c r="W25" s="10"/>
      <c r="X25" s="4"/>
      <c r="Y25" s="1">
        <f t="shared" si="4"/>
        <v>22</v>
      </c>
    </row>
    <row r="26" spans="1:26" ht="15.5" thickTop="1" thickBot="1" x14ac:dyDescent="0.4">
      <c r="A26" s="6">
        <v>24</v>
      </c>
      <c r="B26" s="9">
        <v>731</v>
      </c>
      <c r="C26" s="151" t="s">
        <v>111</v>
      </c>
      <c r="D26" s="152"/>
      <c r="E26" s="8"/>
      <c r="F26" s="9"/>
      <c r="G26" s="9"/>
      <c r="H26" s="1"/>
      <c r="I26" s="8">
        <v>3</v>
      </c>
      <c r="J26" s="9">
        <v>7</v>
      </c>
      <c r="K26" s="10">
        <v>11</v>
      </c>
      <c r="L26" s="1">
        <v>21</v>
      </c>
      <c r="M26" s="8"/>
      <c r="N26" s="9"/>
      <c r="O26" s="10"/>
      <c r="P26" s="4"/>
      <c r="Q26" s="8"/>
      <c r="R26" s="9"/>
      <c r="S26" s="10"/>
      <c r="T26" s="1"/>
      <c r="U26" s="8"/>
      <c r="V26" s="9"/>
      <c r="W26" s="10"/>
      <c r="X26" s="4"/>
      <c r="Y26" s="1">
        <f t="shared" si="4"/>
        <v>21</v>
      </c>
    </row>
    <row r="27" spans="1:26" ht="15.5" thickTop="1" thickBot="1" x14ac:dyDescent="0.4">
      <c r="A27" s="6">
        <v>25</v>
      </c>
      <c r="B27" s="9">
        <v>338</v>
      </c>
      <c r="C27" s="153" t="s">
        <v>112</v>
      </c>
      <c r="D27" s="152"/>
      <c r="E27" s="7"/>
      <c r="F27" s="9"/>
      <c r="G27" s="9"/>
      <c r="H27" s="4"/>
      <c r="I27" s="8">
        <v>5</v>
      </c>
      <c r="J27" s="9">
        <v>3</v>
      </c>
      <c r="K27" s="10">
        <v>9</v>
      </c>
      <c r="L27" s="1">
        <v>17</v>
      </c>
      <c r="M27" s="8"/>
      <c r="N27" s="9"/>
      <c r="O27" s="10"/>
      <c r="P27" s="4"/>
      <c r="Q27" s="8"/>
      <c r="R27" s="9"/>
      <c r="S27" s="10"/>
      <c r="T27" s="4"/>
      <c r="U27" s="8"/>
      <c r="V27" s="9"/>
      <c r="W27" s="10"/>
      <c r="X27" s="4"/>
      <c r="Y27" s="1">
        <f t="shared" si="4"/>
        <v>17</v>
      </c>
    </row>
    <row r="28" spans="1:26" ht="15.5" thickTop="1" thickBot="1" x14ac:dyDescent="0.4">
      <c r="A28" s="6">
        <v>26</v>
      </c>
      <c r="B28" s="38">
        <v>991</v>
      </c>
      <c r="C28" s="161" t="s">
        <v>113</v>
      </c>
      <c r="D28" s="162"/>
      <c r="E28" s="41"/>
      <c r="F28" s="38"/>
      <c r="G28" s="39"/>
      <c r="H28" s="40"/>
      <c r="I28" s="41">
        <v>0</v>
      </c>
      <c r="J28" s="38">
        <v>5</v>
      </c>
      <c r="K28" s="39">
        <v>8</v>
      </c>
      <c r="L28" s="24">
        <v>13</v>
      </c>
      <c r="M28" s="41"/>
      <c r="N28" s="38"/>
      <c r="O28" s="39"/>
      <c r="P28" s="40"/>
      <c r="Q28" s="41"/>
      <c r="R28" s="38"/>
      <c r="S28" s="39"/>
      <c r="T28" s="40"/>
      <c r="U28" s="41"/>
      <c r="V28" s="38"/>
      <c r="W28" s="39"/>
      <c r="X28" s="40"/>
      <c r="Y28" s="24">
        <f t="shared" si="4"/>
        <v>13</v>
      </c>
    </row>
    <row r="29" spans="1:26" ht="15.5" thickTop="1" thickBot="1" x14ac:dyDescent="0.4">
      <c r="A29" s="6">
        <v>27</v>
      </c>
      <c r="B29" s="19">
        <v>146</v>
      </c>
      <c r="C29" s="154" t="s">
        <v>114</v>
      </c>
      <c r="D29" s="155"/>
      <c r="E29" s="21"/>
      <c r="F29" s="19"/>
      <c r="G29" s="20"/>
      <c r="H29" s="4"/>
      <c r="I29" s="21">
        <v>8</v>
      </c>
      <c r="J29" s="19">
        <v>2</v>
      </c>
      <c r="K29" s="20">
        <v>0</v>
      </c>
      <c r="L29" s="1">
        <v>10</v>
      </c>
      <c r="M29" s="21"/>
      <c r="N29" s="19"/>
      <c r="O29" s="20"/>
      <c r="P29" s="4"/>
      <c r="Q29" s="21"/>
      <c r="R29" s="19"/>
      <c r="S29" s="20"/>
      <c r="T29" s="40"/>
      <c r="U29" s="41"/>
      <c r="V29" s="38"/>
      <c r="W29" s="39"/>
      <c r="X29" s="40"/>
      <c r="Y29" s="43">
        <f t="shared" si="4"/>
        <v>10</v>
      </c>
      <c r="Z29" s="42"/>
    </row>
    <row r="30" spans="1:26" ht="15.5" thickTop="1" thickBot="1" x14ac:dyDescent="0.4">
      <c r="A30" s="6">
        <v>28</v>
      </c>
      <c r="B30" s="19">
        <v>191</v>
      </c>
      <c r="C30" s="154" t="s">
        <v>115</v>
      </c>
      <c r="D30" s="155"/>
      <c r="E30" s="21"/>
      <c r="F30" s="19"/>
      <c r="G30" s="20"/>
      <c r="H30" s="180"/>
      <c r="I30" s="21">
        <v>0</v>
      </c>
      <c r="J30" s="19">
        <v>4</v>
      </c>
      <c r="K30" s="20">
        <v>0</v>
      </c>
      <c r="L30" s="181">
        <v>4</v>
      </c>
      <c r="M30" s="21"/>
      <c r="N30" s="19"/>
      <c r="O30" s="20"/>
      <c r="P30" s="114"/>
      <c r="Q30" s="21"/>
      <c r="R30" s="19"/>
      <c r="S30" s="20"/>
      <c r="T30" s="182"/>
      <c r="U30" s="19"/>
      <c r="V30" s="19"/>
      <c r="W30" s="20"/>
      <c r="X30" s="184"/>
      <c r="Y30" s="183">
        <f t="shared" si="4"/>
        <v>4</v>
      </c>
      <c r="Z30" s="42"/>
    </row>
    <row r="31" spans="1:26" ht="15" thickTop="1" x14ac:dyDescent="0.35">
      <c r="Y31" s="85"/>
    </row>
  </sheetData>
  <mergeCells count="35">
    <mergeCell ref="A2:D2"/>
    <mergeCell ref="C3:D3"/>
    <mergeCell ref="C7:D7"/>
    <mergeCell ref="C13:D13"/>
    <mergeCell ref="C4:D4"/>
    <mergeCell ref="C5:D5"/>
    <mergeCell ref="U1:W1"/>
    <mergeCell ref="C1:D1"/>
    <mergeCell ref="E1:G1"/>
    <mergeCell ref="I1:K1"/>
    <mergeCell ref="M1:O1"/>
    <mergeCell ref="Q1:S1"/>
    <mergeCell ref="C11:D11"/>
    <mergeCell ref="C17:D17"/>
    <mergeCell ref="C19:D19"/>
    <mergeCell ref="C6:D6"/>
    <mergeCell ref="C8:D8"/>
    <mergeCell ref="C9:D9"/>
    <mergeCell ref="C12:D12"/>
    <mergeCell ref="C10:D10"/>
    <mergeCell ref="C21:D21"/>
    <mergeCell ref="C20:D20"/>
    <mergeCell ref="C23:D23"/>
    <mergeCell ref="C24:D24"/>
    <mergeCell ref="C14:D14"/>
    <mergeCell ref="C16:D16"/>
    <mergeCell ref="C18:D18"/>
    <mergeCell ref="C26:D26"/>
    <mergeCell ref="C27:D27"/>
    <mergeCell ref="C25:D25"/>
    <mergeCell ref="C15:D15"/>
    <mergeCell ref="C22:D22"/>
    <mergeCell ref="C29:D29"/>
    <mergeCell ref="C30:D30"/>
    <mergeCell ref="C28:D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E7FA-DC74-419E-8A46-532718A6A317}">
  <dimension ref="A1:Z24"/>
  <sheetViews>
    <sheetView tabSelected="1" topLeftCell="C1" zoomScale="80" zoomScaleNormal="80" workbookViewId="0">
      <selection activeCell="AA7" sqref="AA7"/>
    </sheetView>
  </sheetViews>
  <sheetFormatPr defaultRowHeight="14.5" x14ac:dyDescent="0.35"/>
  <sheetData>
    <row r="1" spans="1:26" ht="15.5" thickTop="1" thickBot="1" x14ac:dyDescent="0.4">
      <c r="A1" s="1" t="s">
        <v>2</v>
      </c>
      <c r="B1" s="1" t="s">
        <v>3</v>
      </c>
      <c r="C1" s="165" t="s">
        <v>0</v>
      </c>
      <c r="D1" s="165"/>
      <c r="E1" s="163" t="s">
        <v>38</v>
      </c>
      <c r="F1" s="164"/>
      <c r="G1" s="164"/>
      <c r="H1" s="3"/>
      <c r="I1" s="166" t="s">
        <v>119</v>
      </c>
      <c r="J1" s="167"/>
      <c r="K1" s="167"/>
      <c r="L1" s="2"/>
      <c r="M1" s="163" t="s">
        <v>127</v>
      </c>
      <c r="N1" s="164"/>
      <c r="O1" s="164"/>
      <c r="P1" s="2"/>
      <c r="Q1" s="163" t="s">
        <v>133</v>
      </c>
      <c r="R1" s="164"/>
      <c r="S1" s="164"/>
      <c r="T1" s="2"/>
      <c r="U1" s="163" t="s">
        <v>145</v>
      </c>
      <c r="V1" s="164"/>
      <c r="W1" s="164"/>
      <c r="X1" s="4"/>
      <c r="Y1" s="4"/>
      <c r="Z1" s="4"/>
    </row>
    <row r="2" spans="1:26" ht="15.5" thickTop="1" thickBot="1" x14ac:dyDescent="0.4">
      <c r="A2" s="168"/>
      <c r="B2" s="170"/>
      <c r="C2" s="170"/>
      <c r="D2" s="171"/>
      <c r="E2" s="1" t="s">
        <v>4</v>
      </c>
      <c r="F2" s="1" t="s">
        <v>5</v>
      </c>
      <c r="G2" s="1" t="s">
        <v>6</v>
      </c>
      <c r="H2" s="1" t="s">
        <v>7</v>
      </c>
      <c r="I2" s="1" t="s">
        <v>4</v>
      </c>
      <c r="J2" s="1" t="s">
        <v>1</v>
      </c>
      <c r="K2" s="1" t="s">
        <v>6</v>
      </c>
      <c r="L2" s="1" t="s">
        <v>7</v>
      </c>
      <c r="M2" s="1" t="s">
        <v>4</v>
      </c>
      <c r="N2" s="1" t="s">
        <v>1</v>
      </c>
      <c r="O2" s="1" t="s">
        <v>6</v>
      </c>
      <c r="P2" s="1" t="s">
        <v>7</v>
      </c>
      <c r="Q2" s="1" t="s">
        <v>4</v>
      </c>
      <c r="R2" s="1" t="s">
        <v>1</v>
      </c>
      <c r="S2" s="1" t="s">
        <v>6</v>
      </c>
      <c r="T2" s="1" t="s">
        <v>7</v>
      </c>
      <c r="U2" s="1" t="s">
        <v>4</v>
      </c>
      <c r="V2" s="1" t="s">
        <v>1</v>
      </c>
      <c r="W2" s="1" t="s">
        <v>6</v>
      </c>
      <c r="X2" s="1" t="s">
        <v>7</v>
      </c>
      <c r="Y2" s="1" t="s">
        <v>8</v>
      </c>
      <c r="Z2" s="4"/>
    </row>
    <row r="3" spans="1:26" ht="15.5" thickTop="1" thickBot="1" x14ac:dyDescent="0.4">
      <c r="A3" s="35">
        <v>1</v>
      </c>
      <c r="B3" s="28">
        <v>21</v>
      </c>
      <c r="C3" s="147" t="s">
        <v>69</v>
      </c>
      <c r="D3" s="148"/>
      <c r="E3" s="21">
        <v>20</v>
      </c>
      <c r="F3" s="19">
        <v>18</v>
      </c>
      <c r="G3" s="20">
        <v>25</v>
      </c>
      <c r="H3" s="1">
        <f>E3+F3+G3</f>
        <v>63</v>
      </c>
      <c r="I3" s="21">
        <v>25</v>
      </c>
      <c r="J3" s="19">
        <v>25</v>
      </c>
      <c r="K3" s="20">
        <v>25</v>
      </c>
      <c r="L3" s="1">
        <v>75</v>
      </c>
      <c r="M3" s="21">
        <v>25</v>
      </c>
      <c r="N3" s="19">
        <v>25</v>
      </c>
      <c r="O3" s="20">
        <v>25</v>
      </c>
      <c r="P3" s="1">
        <f t="shared" ref="P3:P9" si="0">M3+N3+O3</f>
        <v>75</v>
      </c>
      <c r="Q3" s="21">
        <v>25</v>
      </c>
      <c r="R3" s="19">
        <v>25</v>
      </c>
      <c r="S3" s="20">
        <v>25</v>
      </c>
      <c r="T3" s="1">
        <f>Q3+R3+S3</f>
        <v>75</v>
      </c>
      <c r="U3" s="21"/>
      <c r="V3" s="19">
        <v>25</v>
      </c>
      <c r="W3" s="20">
        <v>18</v>
      </c>
      <c r="X3" s="1">
        <f>V3+W3</f>
        <v>43</v>
      </c>
      <c r="Y3" s="1">
        <f>H3+L3+P3+T3+X3</f>
        <v>331</v>
      </c>
    </row>
    <row r="4" spans="1:26" ht="15.5" thickTop="1" thickBot="1" x14ac:dyDescent="0.4">
      <c r="A4" s="34">
        <v>2</v>
      </c>
      <c r="B4" s="29">
        <v>78</v>
      </c>
      <c r="C4" s="176" t="s">
        <v>68</v>
      </c>
      <c r="D4" s="177"/>
      <c r="E4" s="15">
        <v>25</v>
      </c>
      <c r="F4" s="17">
        <v>25</v>
      </c>
      <c r="G4" s="18">
        <v>20</v>
      </c>
      <c r="H4" s="1">
        <f t="shared" ref="H4:H16" si="1">E4+F4+G4</f>
        <v>70</v>
      </c>
      <c r="I4" s="15">
        <v>20</v>
      </c>
      <c r="J4" s="17">
        <v>20</v>
      </c>
      <c r="K4" s="18">
        <v>22</v>
      </c>
      <c r="L4" s="5">
        <v>62</v>
      </c>
      <c r="M4" s="15">
        <v>20</v>
      </c>
      <c r="N4" s="17">
        <v>22</v>
      </c>
      <c r="O4" s="18">
        <v>22</v>
      </c>
      <c r="P4" s="5">
        <f t="shared" si="0"/>
        <v>64</v>
      </c>
      <c r="Q4" s="15">
        <v>16</v>
      </c>
      <c r="R4" s="17">
        <v>22</v>
      </c>
      <c r="S4" s="18">
        <v>22</v>
      </c>
      <c r="T4" s="5">
        <f>Q4+R4+S4</f>
        <v>60</v>
      </c>
      <c r="U4" s="15">
        <v>25</v>
      </c>
      <c r="V4" s="17">
        <v>16</v>
      </c>
      <c r="W4" s="18">
        <v>22</v>
      </c>
      <c r="X4" s="1">
        <f>U4+V4+W4</f>
        <v>63</v>
      </c>
      <c r="Y4" s="1">
        <f>H4+L4+P4+T4+X4</f>
        <v>319</v>
      </c>
    </row>
    <row r="5" spans="1:26" ht="15.5" thickTop="1" thickBot="1" x14ac:dyDescent="0.4">
      <c r="A5" s="35">
        <v>3</v>
      </c>
      <c r="B5" s="28">
        <v>98</v>
      </c>
      <c r="C5" s="147" t="s">
        <v>72</v>
      </c>
      <c r="D5" s="148"/>
      <c r="E5" s="21">
        <v>22</v>
      </c>
      <c r="F5" s="19">
        <v>12</v>
      </c>
      <c r="G5" s="20">
        <v>18</v>
      </c>
      <c r="H5" s="1">
        <f>E5+F5+G5</f>
        <v>52</v>
      </c>
      <c r="I5" s="21">
        <v>22</v>
      </c>
      <c r="J5" s="19">
        <v>22</v>
      </c>
      <c r="K5" s="20">
        <v>16</v>
      </c>
      <c r="L5" s="1">
        <v>60</v>
      </c>
      <c r="M5" s="21">
        <v>22</v>
      </c>
      <c r="N5" s="19">
        <v>20</v>
      </c>
      <c r="O5" s="20">
        <v>20</v>
      </c>
      <c r="P5" s="1">
        <f t="shared" si="0"/>
        <v>62</v>
      </c>
      <c r="Q5" s="21">
        <v>22</v>
      </c>
      <c r="R5" s="19">
        <v>18</v>
      </c>
      <c r="S5" s="20">
        <v>16</v>
      </c>
      <c r="T5" s="1">
        <f>Q5+R5+S5</f>
        <v>56</v>
      </c>
      <c r="U5" s="21">
        <v>22</v>
      </c>
      <c r="V5" s="19">
        <v>22</v>
      </c>
      <c r="W5" s="20">
        <v>20</v>
      </c>
      <c r="X5" s="1">
        <f>U5+V5+W5</f>
        <v>64</v>
      </c>
      <c r="Y5" s="1">
        <f>H5+L5+P5+T5+X5</f>
        <v>294</v>
      </c>
    </row>
    <row r="6" spans="1:26" ht="15.5" thickTop="1" thickBot="1" x14ac:dyDescent="0.4">
      <c r="A6" s="35">
        <v>4</v>
      </c>
      <c r="B6" s="28">
        <v>112</v>
      </c>
      <c r="C6" s="147" t="s">
        <v>70</v>
      </c>
      <c r="D6" s="148"/>
      <c r="E6" s="21">
        <v>18</v>
      </c>
      <c r="F6" s="19">
        <v>20</v>
      </c>
      <c r="G6" s="20">
        <v>22</v>
      </c>
      <c r="H6" s="1">
        <f t="shared" si="1"/>
        <v>60</v>
      </c>
      <c r="I6" s="21">
        <v>16</v>
      </c>
      <c r="J6" s="19">
        <v>18</v>
      </c>
      <c r="K6" s="20">
        <v>18</v>
      </c>
      <c r="L6" s="1">
        <v>52</v>
      </c>
      <c r="M6" s="21">
        <v>18</v>
      </c>
      <c r="N6" s="19">
        <v>15</v>
      </c>
      <c r="O6" s="20">
        <v>18</v>
      </c>
      <c r="P6" s="1">
        <f t="shared" si="0"/>
        <v>51</v>
      </c>
      <c r="Q6" s="21">
        <v>20</v>
      </c>
      <c r="R6" s="19">
        <v>20</v>
      </c>
      <c r="S6" s="20">
        <v>20</v>
      </c>
      <c r="T6" s="1">
        <f>Q6+R6+S6</f>
        <v>60</v>
      </c>
      <c r="U6" s="21">
        <v>18</v>
      </c>
      <c r="V6" s="19">
        <v>18</v>
      </c>
      <c r="W6" s="20">
        <v>16</v>
      </c>
      <c r="X6" s="1">
        <f>U6+V6+W6</f>
        <v>52</v>
      </c>
      <c r="Y6" s="1">
        <f>H6+L6+P6+T6+X6</f>
        <v>275</v>
      </c>
    </row>
    <row r="7" spans="1:26" ht="15.5" thickTop="1" thickBot="1" x14ac:dyDescent="0.4">
      <c r="A7" s="34">
        <v>5</v>
      </c>
      <c r="B7" s="28">
        <v>28</v>
      </c>
      <c r="C7" s="147" t="s">
        <v>74</v>
      </c>
      <c r="D7" s="148"/>
      <c r="E7" s="21">
        <v>13</v>
      </c>
      <c r="F7" s="19">
        <v>14</v>
      </c>
      <c r="G7" s="20">
        <v>14</v>
      </c>
      <c r="H7" s="1">
        <f>E7+F7+G7</f>
        <v>41</v>
      </c>
      <c r="I7" s="21">
        <v>14</v>
      </c>
      <c r="J7" s="19">
        <v>15</v>
      </c>
      <c r="K7" s="20">
        <v>15</v>
      </c>
      <c r="L7" s="1">
        <v>44</v>
      </c>
      <c r="M7" s="21">
        <v>13</v>
      </c>
      <c r="N7" s="19">
        <v>12</v>
      </c>
      <c r="O7" s="20">
        <v>12</v>
      </c>
      <c r="P7" s="1">
        <f>M7+N7+O7</f>
        <v>37</v>
      </c>
      <c r="Q7" s="21">
        <v>14</v>
      </c>
      <c r="R7" s="19">
        <v>13</v>
      </c>
      <c r="S7" s="20">
        <v>14</v>
      </c>
      <c r="T7" s="1">
        <f>Q7+R7+S7</f>
        <v>41</v>
      </c>
      <c r="U7" s="21">
        <v>15</v>
      </c>
      <c r="V7" s="19">
        <v>14</v>
      </c>
      <c r="W7" s="20">
        <v>15</v>
      </c>
      <c r="X7" s="1">
        <f>U7+V7+W7</f>
        <v>44</v>
      </c>
      <c r="Y7" s="1">
        <f>H7+L7+P7+T7+X7</f>
        <v>207</v>
      </c>
    </row>
    <row r="8" spans="1:26" ht="15.5" thickTop="1" thickBot="1" x14ac:dyDescent="0.4">
      <c r="A8" s="35">
        <v>6</v>
      </c>
      <c r="B8" s="28">
        <v>228</v>
      </c>
      <c r="C8" s="147" t="s">
        <v>73</v>
      </c>
      <c r="D8" s="148"/>
      <c r="E8" s="21">
        <v>16</v>
      </c>
      <c r="F8" s="19">
        <v>16</v>
      </c>
      <c r="G8" s="20">
        <v>15</v>
      </c>
      <c r="H8" s="1">
        <f>E8+F8+G8</f>
        <v>47</v>
      </c>
      <c r="I8" s="21">
        <v>18</v>
      </c>
      <c r="J8" s="19">
        <v>16</v>
      </c>
      <c r="K8" s="20">
        <v>20</v>
      </c>
      <c r="L8" s="1">
        <v>54</v>
      </c>
      <c r="M8" s="21">
        <v>15</v>
      </c>
      <c r="N8" s="19">
        <v>16</v>
      </c>
      <c r="O8" s="20">
        <v>13</v>
      </c>
      <c r="P8" s="1">
        <f t="shared" si="0"/>
        <v>44</v>
      </c>
      <c r="Q8" s="21">
        <v>15</v>
      </c>
      <c r="R8" s="19"/>
      <c r="S8" s="20"/>
      <c r="T8" s="1">
        <f>Q8</f>
        <v>15</v>
      </c>
      <c r="U8" s="21"/>
      <c r="V8" s="19"/>
      <c r="W8" s="20"/>
      <c r="X8" s="4"/>
      <c r="Y8" s="1">
        <f t="shared" ref="Y3:Y8" si="2">H8+L8+P8+T8</f>
        <v>160</v>
      </c>
    </row>
    <row r="9" spans="1:26" ht="15.5" thickTop="1" thickBot="1" x14ac:dyDescent="0.4">
      <c r="A9" s="35">
        <v>7</v>
      </c>
      <c r="B9" s="28">
        <v>24</v>
      </c>
      <c r="C9" s="147" t="s">
        <v>75</v>
      </c>
      <c r="D9" s="148"/>
      <c r="E9" s="21">
        <v>12</v>
      </c>
      <c r="F9" s="19">
        <v>13</v>
      </c>
      <c r="G9" s="20">
        <v>13</v>
      </c>
      <c r="H9" s="1">
        <f>E9+F9+G9</f>
        <v>38</v>
      </c>
      <c r="I9" s="21"/>
      <c r="J9" s="19"/>
      <c r="K9" s="20"/>
      <c r="L9" s="1"/>
      <c r="M9" s="21">
        <v>11</v>
      </c>
      <c r="N9" s="19">
        <v>11</v>
      </c>
      <c r="O9" s="20">
        <v>14</v>
      </c>
      <c r="P9" s="1">
        <f t="shared" si="0"/>
        <v>36</v>
      </c>
      <c r="Q9" s="21">
        <v>13</v>
      </c>
      <c r="R9" s="19">
        <v>14</v>
      </c>
      <c r="S9" s="20">
        <v>13</v>
      </c>
      <c r="T9" s="1">
        <f>Q9+R9+S9</f>
        <v>40</v>
      </c>
      <c r="U9" s="21"/>
      <c r="V9" s="19"/>
      <c r="W9" s="20"/>
      <c r="X9" s="4"/>
      <c r="Y9" s="1">
        <f>H9+P9+T9</f>
        <v>114</v>
      </c>
    </row>
    <row r="10" spans="1:26" ht="15.5" thickTop="1" thickBot="1" x14ac:dyDescent="0.4">
      <c r="A10" s="34">
        <v>8</v>
      </c>
      <c r="B10" s="28">
        <v>46</v>
      </c>
      <c r="C10" s="147" t="s">
        <v>71</v>
      </c>
      <c r="D10" s="148"/>
      <c r="E10" s="21">
        <v>15</v>
      </c>
      <c r="F10" s="19">
        <v>22</v>
      </c>
      <c r="G10" s="20">
        <v>16</v>
      </c>
      <c r="H10" s="1">
        <f t="shared" si="1"/>
        <v>53</v>
      </c>
      <c r="I10" s="21"/>
      <c r="J10" s="19"/>
      <c r="K10" s="20"/>
      <c r="L10" s="1"/>
      <c r="M10" s="21"/>
      <c r="N10" s="19"/>
      <c r="O10" s="20"/>
      <c r="P10" s="1"/>
      <c r="Q10" s="26">
        <v>18</v>
      </c>
      <c r="R10" s="25">
        <v>15</v>
      </c>
      <c r="S10" s="27">
        <v>18</v>
      </c>
      <c r="T10" s="14">
        <f>Q10+R10+S10</f>
        <v>51</v>
      </c>
      <c r="U10" s="21">
        <v>20</v>
      </c>
      <c r="V10" s="19">
        <v>15</v>
      </c>
      <c r="W10" s="20">
        <v>25</v>
      </c>
      <c r="X10" s="1">
        <f>U10+V10+W10</f>
        <v>60</v>
      </c>
      <c r="Y10" s="1">
        <f>H10+T10+X10</f>
        <v>164</v>
      </c>
    </row>
    <row r="11" spans="1:26" ht="15.5" thickTop="1" thickBot="1" x14ac:dyDescent="0.4">
      <c r="A11" s="35">
        <v>9</v>
      </c>
      <c r="B11" s="28">
        <v>31</v>
      </c>
      <c r="C11" s="147" t="s">
        <v>76</v>
      </c>
      <c r="D11" s="148"/>
      <c r="E11" s="21">
        <v>10</v>
      </c>
      <c r="F11" s="19">
        <v>11</v>
      </c>
      <c r="G11" s="20">
        <v>12</v>
      </c>
      <c r="H11" s="1">
        <f>E11+F11+G11</f>
        <v>33</v>
      </c>
      <c r="I11" s="21"/>
      <c r="J11" s="19"/>
      <c r="K11" s="20"/>
      <c r="L11" s="4"/>
      <c r="M11" s="21"/>
      <c r="N11" s="19"/>
      <c r="O11" s="20"/>
      <c r="P11" s="4"/>
      <c r="Q11" s="21">
        <v>12</v>
      </c>
      <c r="R11" s="19">
        <v>12</v>
      </c>
      <c r="S11" s="20">
        <v>12</v>
      </c>
      <c r="T11" s="1">
        <f>Q11+R11+S11</f>
        <v>36</v>
      </c>
      <c r="U11" s="21"/>
      <c r="V11" s="19"/>
      <c r="W11" s="20"/>
      <c r="X11" s="4"/>
      <c r="Y11" s="1">
        <f>H11+T11</f>
        <v>69</v>
      </c>
    </row>
    <row r="12" spans="1:26" ht="15.5" thickTop="1" thickBot="1" x14ac:dyDescent="0.4">
      <c r="A12" s="35">
        <v>10</v>
      </c>
      <c r="B12" s="28">
        <v>38</v>
      </c>
      <c r="C12" s="147" t="s">
        <v>77</v>
      </c>
      <c r="D12" s="148"/>
      <c r="E12" s="21">
        <v>11</v>
      </c>
      <c r="F12" s="19"/>
      <c r="G12" s="20"/>
      <c r="H12" s="1">
        <f>E12+F12+G12</f>
        <v>11</v>
      </c>
      <c r="I12" s="21"/>
      <c r="J12" s="19"/>
      <c r="K12" s="20"/>
      <c r="L12" s="1"/>
      <c r="M12" s="21">
        <v>12</v>
      </c>
      <c r="N12" s="19">
        <v>14</v>
      </c>
      <c r="O12" s="20">
        <v>15</v>
      </c>
      <c r="P12" s="1">
        <f>M12+N12+O12</f>
        <v>41</v>
      </c>
      <c r="Q12" s="21"/>
      <c r="R12" s="19"/>
      <c r="S12" s="20"/>
      <c r="T12" s="1"/>
      <c r="U12" s="21"/>
      <c r="V12" s="19"/>
      <c r="W12" s="20"/>
      <c r="X12" s="4"/>
      <c r="Y12" s="1">
        <f>H12+P12</f>
        <v>52</v>
      </c>
    </row>
    <row r="13" spans="1:26" ht="15.5" thickTop="1" thickBot="1" x14ac:dyDescent="0.4">
      <c r="A13" s="34">
        <v>11</v>
      </c>
      <c r="B13" s="28">
        <v>79</v>
      </c>
      <c r="C13" s="172" t="s">
        <v>129</v>
      </c>
      <c r="D13" s="173"/>
      <c r="E13" s="21"/>
      <c r="F13" s="19"/>
      <c r="G13" s="20"/>
      <c r="H13" s="1"/>
      <c r="I13" s="21"/>
      <c r="J13" s="19"/>
      <c r="K13" s="20"/>
      <c r="L13" s="1"/>
      <c r="M13" s="21">
        <v>16</v>
      </c>
      <c r="N13" s="19">
        <v>18</v>
      </c>
      <c r="O13" s="20">
        <v>16</v>
      </c>
      <c r="P13" s="1">
        <f>M13+N13+O13</f>
        <v>50</v>
      </c>
      <c r="Q13" s="21"/>
      <c r="R13" s="19"/>
      <c r="S13" s="20"/>
      <c r="T13" s="1"/>
      <c r="U13" s="21"/>
      <c r="V13" s="19"/>
      <c r="W13" s="20"/>
      <c r="X13" s="4"/>
      <c r="Y13" s="1">
        <f>P13</f>
        <v>50</v>
      </c>
    </row>
    <row r="14" spans="1:26" ht="15.5" thickTop="1" thickBot="1" x14ac:dyDescent="0.4">
      <c r="A14" s="35">
        <v>12</v>
      </c>
      <c r="B14" s="28">
        <v>25</v>
      </c>
      <c r="C14" s="174" t="s">
        <v>116</v>
      </c>
      <c r="D14" s="175"/>
      <c r="E14" s="21"/>
      <c r="F14" s="19"/>
      <c r="G14" s="20"/>
      <c r="H14" s="1"/>
      <c r="I14" s="21">
        <v>15</v>
      </c>
      <c r="J14" s="19">
        <v>14</v>
      </c>
      <c r="K14" s="20">
        <v>14</v>
      </c>
      <c r="L14" s="1">
        <v>43</v>
      </c>
      <c r="M14" s="21"/>
      <c r="N14" s="19"/>
      <c r="O14" s="20"/>
      <c r="P14" s="1"/>
      <c r="Q14" s="21"/>
      <c r="R14" s="19"/>
      <c r="S14" s="20"/>
      <c r="T14" s="1"/>
      <c r="U14" s="21"/>
      <c r="V14" s="19"/>
      <c r="W14" s="20"/>
      <c r="X14" s="1"/>
      <c r="Y14" s="1">
        <f>L14</f>
        <v>43</v>
      </c>
    </row>
    <row r="15" spans="1:26" ht="15.5" thickTop="1" thickBot="1" x14ac:dyDescent="0.4">
      <c r="A15" s="35">
        <v>13</v>
      </c>
      <c r="B15" s="28">
        <v>64</v>
      </c>
      <c r="C15" s="172" t="s">
        <v>142</v>
      </c>
      <c r="D15" s="173"/>
      <c r="E15" s="21"/>
      <c r="F15" s="19"/>
      <c r="G15" s="20"/>
      <c r="H15" s="4"/>
      <c r="I15" s="21"/>
      <c r="J15" s="19"/>
      <c r="K15" s="20"/>
      <c r="L15" s="1"/>
      <c r="M15" s="21"/>
      <c r="N15" s="19"/>
      <c r="O15" s="20"/>
      <c r="P15" s="4"/>
      <c r="Q15" s="21">
        <v>11</v>
      </c>
      <c r="R15" s="19">
        <v>16</v>
      </c>
      <c r="S15" s="20">
        <v>15</v>
      </c>
      <c r="T15" s="1">
        <f>Q15+R15+S15</f>
        <v>42</v>
      </c>
      <c r="U15" s="21"/>
      <c r="V15" s="19"/>
      <c r="W15" s="20"/>
      <c r="X15" s="4"/>
      <c r="Y15" s="1">
        <f>T15</f>
        <v>42</v>
      </c>
    </row>
    <row r="16" spans="1:26" ht="15.5" thickTop="1" thickBot="1" x14ac:dyDescent="0.4">
      <c r="A16" s="34">
        <v>14</v>
      </c>
      <c r="B16" s="29">
        <v>144</v>
      </c>
      <c r="C16" s="147" t="s">
        <v>84</v>
      </c>
      <c r="D16" s="148"/>
      <c r="E16" s="21">
        <v>14</v>
      </c>
      <c r="F16" s="19">
        <v>15</v>
      </c>
      <c r="G16" s="20">
        <v>11</v>
      </c>
      <c r="H16" s="1">
        <f t="shared" si="1"/>
        <v>40</v>
      </c>
      <c r="I16" s="21"/>
      <c r="J16" s="19"/>
      <c r="K16" s="20"/>
      <c r="L16" s="4"/>
      <c r="M16" s="21"/>
      <c r="N16" s="19"/>
      <c r="O16" s="20"/>
      <c r="P16" s="1"/>
      <c r="Q16" s="21"/>
      <c r="R16" s="19"/>
      <c r="S16" s="20"/>
      <c r="T16" s="1"/>
      <c r="U16" s="21"/>
      <c r="V16" s="19"/>
      <c r="W16" s="20"/>
      <c r="X16" s="1"/>
      <c r="Y16" s="1">
        <f t="shared" ref="Y16" si="3">H16</f>
        <v>40</v>
      </c>
    </row>
    <row r="17" spans="1:25" ht="15.5" thickTop="1" thickBot="1" x14ac:dyDescent="0.4">
      <c r="A17" s="35">
        <v>15</v>
      </c>
      <c r="B17" s="28">
        <v>17</v>
      </c>
      <c r="C17" s="172" t="s">
        <v>130</v>
      </c>
      <c r="D17" s="173"/>
      <c r="E17" s="21"/>
      <c r="F17" s="19"/>
      <c r="G17" s="20"/>
      <c r="H17" s="4"/>
      <c r="I17" s="21"/>
      <c r="J17" s="19"/>
      <c r="K17" s="20"/>
      <c r="L17" s="4"/>
      <c r="M17" s="21">
        <v>14</v>
      </c>
      <c r="N17" s="19">
        <v>13</v>
      </c>
      <c r="O17" s="20"/>
      <c r="P17" s="1">
        <f>M17+N17</f>
        <v>27</v>
      </c>
      <c r="Q17" s="21"/>
      <c r="R17" s="19"/>
      <c r="S17" s="20"/>
      <c r="T17" s="4"/>
      <c r="U17" s="21"/>
      <c r="V17" s="19"/>
      <c r="W17" s="20"/>
      <c r="X17" s="4"/>
      <c r="Y17" s="1">
        <f>P17</f>
        <v>27</v>
      </c>
    </row>
    <row r="18" spans="1:25" ht="15.5" thickTop="1" thickBot="1" x14ac:dyDescent="0.4">
      <c r="A18" s="35">
        <v>16</v>
      </c>
      <c r="B18" s="28">
        <v>66</v>
      </c>
      <c r="C18" s="172" t="s">
        <v>143</v>
      </c>
      <c r="D18" s="173"/>
      <c r="E18" s="21"/>
      <c r="F18" s="19"/>
      <c r="G18" s="20"/>
      <c r="H18" s="4"/>
      <c r="I18" s="21"/>
      <c r="J18" s="19"/>
      <c r="K18" s="20"/>
      <c r="L18" s="4"/>
      <c r="M18" s="21"/>
      <c r="N18" s="19"/>
      <c r="O18" s="20"/>
      <c r="P18" s="4"/>
      <c r="Q18" s="21">
        <v>10</v>
      </c>
      <c r="R18" s="19">
        <v>11</v>
      </c>
      <c r="S18" s="20">
        <v>0</v>
      </c>
      <c r="T18" s="4">
        <f>Q18+R18+S18</f>
        <v>21</v>
      </c>
      <c r="U18" s="21"/>
      <c r="V18" s="19"/>
      <c r="W18" s="20"/>
      <c r="X18" s="4"/>
      <c r="Y18" s="1">
        <f>T18</f>
        <v>21</v>
      </c>
    </row>
    <row r="19" spans="1:25" ht="15.5" thickTop="1" thickBot="1" x14ac:dyDescent="0.4">
      <c r="A19" s="35">
        <v>17</v>
      </c>
      <c r="B19" s="28">
        <v>5</v>
      </c>
      <c r="C19" s="172" t="s">
        <v>155</v>
      </c>
      <c r="D19" s="173"/>
      <c r="E19" s="21"/>
      <c r="F19" s="19"/>
      <c r="G19" s="20"/>
      <c r="H19" s="1"/>
      <c r="I19" s="21"/>
      <c r="J19" s="19"/>
      <c r="K19" s="20"/>
      <c r="L19" s="1"/>
      <c r="M19" s="21"/>
      <c r="N19" s="19"/>
      <c r="O19" s="20"/>
      <c r="P19" s="4"/>
      <c r="Q19" s="21"/>
      <c r="R19" s="19"/>
      <c r="S19" s="20"/>
      <c r="T19" s="1"/>
      <c r="U19" s="21">
        <v>16</v>
      </c>
      <c r="V19" s="19">
        <v>20</v>
      </c>
      <c r="W19" s="20"/>
      <c r="X19" s="1">
        <f>U19+V19</f>
        <v>36</v>
      </c>
      <c r="Y19" s="1">
        <f>X19</f>
        <v>36</v>
      </c>
    </row>
    <row r="20" spans="1:25" ht="15.5" thickTop="1" thickBot="1" x14ac:dyDescent="0.4">
      <c r="A20" s="35"/>
      <c r="B20" s="28"/>
      <c r="C20" s="172"/>
      <c r="D20" s="173"/>
      <c r="E20" s="21"/>
      <c r="F20" s="19"/>
      <c r="G20" s="20"/>
      <c r="H20" s="1"/>
      <c r="I20" s="21"/>
      <c r="J20" s="19"/>
      <c r="K20" s="20"/>
      <c r="L20" s="1"/>
      <c r="M20" s="21"/>
      <c r="N20" s="19"/>
      <c r="O20" s="20"/>
      <c r="P20" s="4"/>
      <c r="Q20" s="21"/>
      <c r="R20" s="19"/>
      <c r="S20" s="20"/>
      <c r="T20" s="1"/>
      <c r="U20" s="21"/>
      <c r="V20" s="19"/>
      <c r="W20" s="20"/>
      <c r="X20" s="4"/>
      <c r="Y20" s="1"/>
    </row>
    <row r="21" spans="1:25" ht="15.5" thickTop="1" thickBot="1" x14ac:dyDescent="0.4">
      <c r="A21" s="35"/>
      <c r="B21" s="28"/>
      <c r="C21" s="172"/>
      <c r="D21" s="173"/>
      <c r="E21" s="21"/>
      <c r="F21" s="19"/>
      <c r="G21" s="20"/>
      <c r="H21" s="4"/>
      <c r="I21" s="21"/>
      <c r="J21" s="19"/>
      <c r="K21" s="20"/>
      <c r="L21" s="4"/>
      <c r="M21" s="21"/>
      <c r="N21" s="19"/>
      <c r="O21" s="20"/>
      <c r="P21" s="4"/>
      <c r="Q21" s="21"/>
      <c r="R21" s="19"/>
      <c r="S21" s="20"/>
      <c r="T21" s="4"/>
      <c r="U21" s="21"/>
      <c r="V21" s="19"/>
      <c r="W21" s="20"/>
      <c r="X21" s="4"/>
      <c r="Y21" s="4"/>
    </row>
    <row r="22" spans="1:25" ht="15.5" thickTop="1" thickBot="1" x14ac:dyDescent="0.4">
      <c r="A22" s="36"/>
      <c r="B22" s="32"/>
      <c r="C22" s="30"/>
      <c r="D22" s="31"/>
      <c r="E22" s="21"/>
      <c r="F22" s="19"/>
      <c r="G22" s="20"/>
      <c r="H22" s="4"/>
      <c r="I22" s="21"/>
      <c r="J22" s="19"/>
      <c r="K22" s="20"/>
      <c r="L22" s="4"/>
      <c r="M22" s="21"/>
      <c r="N22" s="19"/>
      <c r="O22" s="20"/>
      <c r="P22" s="4"/>
      <c r="Q22" s="21"/>
      <c r="R22" s="19"/>
      <c r="S22" s="20"/>
      <c r="T22" s="4"/>
      <c r="U22" s="21"/>
      <c r="V22" s="19"/>
      <c r="W22" s="20"/>
      <c r="X22" s="4"/>
      <c r="Y22" s="4"/>
    </row>
    <row r="23" spans="1:25" ht="15.5" thickTop="1" thickBot="1" x14ac:dyDescent="0.4">
      <c r="P23" s="22"/>
    </row>
    <row r="24" spans="1:25" ht="15" thickTop="1" x14ac:dyDescent="0.35"/>
  </sheetData>
  <mergeCells count="26">
    <mergeCell ref="U1:W1"/>
    <mergeCell ref="C1:D1"/>
    <mergeCell ref="E1:G1"/>
    <mergeCell ref="I1:K1"/>
    <mergeCell ref="M1:O1"/>
    <mergeCell ref="Q1:S1"/>
    <mergeCell ref="A2:D2"/>
    <mergeCell ref="C4:D4"/>
    <mergeCell ref="C3:D3"/>
    <mergeCell ref="C6:D6"/>
    <mergeCell ref="C10:D10"/>
    <mergeCell ref="C5:D5"/>
    <mergeCell ref="C8:D8"/>
    <mergeCell ref="C7:D7"/>
    <mergeCell ref="C21:D21"/>
    <mergeCell ref="C14:D14"/>
    <mergeCell ref="C13:D13"/>
    <mergeCell ref="C17:D17"/>
    <mergeCell ref="C15:D15"/>
    <mergeCell ref="C18:D18"/>
    <mergeCell ref="C19:D19"/>
    <mergeCell ref="C12:D12"/>
    <mergeCell ref="C16:D16"/>
    <mergeCell ref="C9:D9"/>
    <mergeCell ref="C11:D11"/>
    <mergeCell ref="C20:D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91AC7-75D4-41C3-9D7D-FA2AC773B64B}">
  <dimension ref="A1:AD23"/>
  <sheetViews>
    <sheetView zoomScale="80" zoomScaleNormal="80" workbookViewId="0">
      <selection activeCell="Y4" sqref="Y4"/>
    </sheetView>
  </sheetViews>
  <sheetFormatPr defaultRowHeight="14.5" x14ac:dyDescent="0.35"/>
  <sheetData>
    <row r="1" spans="1:30" ht="15.5" thickTop="1" thickBot="1" x14ac:dyDescent="0.4">
      <c r="A1" s="1" t="s">
        <v>2</v>
      </c>
      <c r="B1" s="1" t="s">
        <v>3</v>
      </c>
      <c r="C1" s="165" t="s">
        <v>0</v>
      </c>
      <c r="D1" s="165"/>
      <c r="E1" s="163" t="s">
        <v>38</v>
      </c>
      <c r="F1" s="164"/>
      <c r="G1" s="164"/>
      <c r="H1" s="3"/>
      <c r="I1" s="166" t="s">
        <v>119</v>
      </c>
      <c r="J1" s="167"/>
      <c r="K1" s="167"/>
      <c r="L1" s="2"/>
      <c r="M1" s="163" t="s">
        <v>132</v>
      </c>
      <c r="N1" s="164"/>
      <c r="O1" s="164"/>
      <c r="P1" s="2"/>
      <c r="Q1" s="163" t="s">
        <v>135</v>
      </c>
      <c r="R1" s="164"/>
      <c r="S1" s="164"/>
      <c r="T1" s="2"/>
      <c r="U1" s="163" t="s">
        <v>145</v>
      </c>
      <c r="V1" s="164"/>
      <c r="W1" s="164"/>
      <c r="X1" s="4"/>
      <c r="Y1" s="4"/>
      <c r="Z1" s="4"/>
    </row>
    <row r="2" spans="1:30" ht="15.5" thickTop="1" thickBot="1" x14ac:dyDescent="0.4">
      <c r="A2" s="168"/>
      <c r="B2" s="170"/>
      <c r="C2" s="170"/>
      <c r="D2" s="171"/>
      <c r="E2" s="33" t="s">
        <v>4</v>
      </c>
      <c r="F2" s="23" t="s">
        <v>5</v>
      </c>
      <c r="G2" s="23" t="s">
        <v>6</v>
      </c>
      <c r="H2" s="1" t="s">
        <v>7</v>
      </c>
      <c r="I2" s="24" t="s">
        <v>4</v>
      </c>
      <c r="J2" s="24" t="s">
        <v>1</v>
      </c>
      <c r="K2" s="24" t="s">
        <v>6</v>
      </c>
      <c r="L2" s="1" t="s">
        <v>7</v>
      </c>
      <c r="M2" s="24" t="s">
        <v>4</v>
      </c>
      <c r="N2" s="24" t="s">
        <v>1</v>
      </c>
      <c r="O2" s="24" t="s">
        <v>6</v>
      </c>
      <c r="P2" s="1" t="s">
        <v>7</v>
      </c>
      <c r="Q2" s="24" t="s">
        <v>4</v>
      </c>
      <c r="R2" s="24" t="s">
        <v>1</v>
      </c>
      <c r="S2" s="24" t="s">
        <v>6</v>
      </c>
      <c r="T2" s="1" t="s">
        <v>7</v>
      </c>
      <c r="U2" s="24" t="s">
        <v>4</v>
      </c>
      <c r="V2" s="24" t="s">
        <v>1</v>
      </c>
      <c r="W2" s="24" t="s">
        <v>6</v>
      </c>
      <c r="X2" s="1" t="s">
        <v>7</v>
      </c>
      <c r="Y2" s="1" t="s">
        <v>8</v>
      </c>
      <c r="Z2" s="4"/>
    </row>
    <row r="3" spans="1:30" ht="15.5" thickTop="1" thickBot="1" x14ac:dyDescent="0.4">
      <c r="A3" s="35">
        <v>1</v>
      </c>
      <c r="B3" s="28">
        <v>207</v>
      </c>
      <c r="C3" s="147" t="s">
        <v>80</v>
      </c>
      <c r="D3" s="148"/>
      <c r="E3" s="21">
        <v>20</v>
      </c>
      <c r="F3" s="19">
        <v>20</v>
      </c>
      <c r="G3" s="20">
        <v>22</v>
      </c>
      <c r="H3" s="1">
        <f>E3+F3+G3</f>
        <v>62</v>
      </c>
      <c r="I3" s="21">
        <v>25</v>
      </c>
      <c r="J3" s="19">
        <v>25</v>
      </c>
      <c r="K3" s="20">
        <v>25</v>
      </c>
      <c r="L3" s="1">
        <v>75</v>
      </c>
      <c r="M3" s="21">
        <v>20</v>
      </c>
      <c r="N3" s="19">
        <v>20</v>
      </c>
      <c r="O3" s="20">
        <v>20</v>
      </c>
      <c r="P3" s="1">
        <f>M3+N3+O3</f>
        <v>60</v>
      </c>
      <c r="Q3" s="21">
        <v>20</v>
      </c>
      <c r="R3" s="19">
        <v>22</v>
      </c>
      <c r="S3" s="20">
        <v>22</v>
      </c>
      <c r="T3" s="1">
        <f>Q3+R3+S3</f>
        <v>64</v>
      </c>
      <c r="U3" s="21">
        <v>18</v>
      </c>
      <c r="V3" s="19">
        <v>18</v>
      </c>
      <c r="W3" s="20">
        <v>18</v>
      </c>
      <c r="X3" s="1">
        <f>U3+V3+W3</f>
        <v>54</v>
      </c>
      <c r="Y3" s="1">
        <f>H3+L3+P3+T3+X3</f>
        <v>315</v>
      </c>
    </row>
    <row r="4" spans="1:30" ht="15.5" thickTop="1" thickBot="1" x14ac:dyDescent="0.4">
      <c r="A4" s="35">
        <v>2</v>
      </c>
      <c r="B4" s="28">
        <v>51</v>
      </c>
      <c r="C4" s="147" t="s">
        <v>82</v>
      </c>
      <c r="D4" s="148"/>
      <c r="E4" s="21">
        <v>16</v>
      </c>
      <c r="F4" s="19">
        <v>16</v>
      </c>
      <c r="G4" s="20">
        <v>18</v>
      </c>
      <c r="H4" s="1">
        <f>E4+F4+G4</f>
        <v>50</v>
      </c>
      <c r="I4" s="21">
        <v>20</v>
      </c>
      <c r="J4" s="19">
        <v>20</v>
      </c>
      <c r="K4" s="20">
        <v>20</v>
      </c>
      <c r="L4" s="1">
        <v>60</v>
      </c>
      <c r="M4" s="21">
        <v>16</v>
      </c>
      <c r="N4" s="19">
        <v>16</v>
      </c>
      <c r="O4" s="20">
        <v>16</v>
      </c>
      <c r="P4" s="1">
        <f>M4+N4+O4</f>
        <v>48</v>
      </c>
      <c r="Q4" s="26">
        <v>16</v>
      </c>
      <c r="R4" s="25">
        <v>18</v>
      </c>
      <c r="S4" s="27">
        <v>18</v>
      </c>
      <c r="T4" s="14">
        <f>Q4+R4+S4</f>
        <v>52</v>
      </c>
      <c r="U4" s="21">
        <v>15</v>
      </c>
      <c r="V4" s="19">
        <v>15</v>
      </c>
      <c r="W4" s="20">
        <v>15</v>
      </c>
      <c r="X4" s="1">
        <f>U4+V4+W4</f>
        <v>45</v>
      </c>
      <c r="Y4" s="1">
        <f>H4+L4+P4+T4+X4</f>
        <v>255</v>
      </c>
    </row>
    <row r="5" spans="1:30" ht="15.5" thickTop="1" thickBot="1" x14ac:dyDescent="0.4">
      <c r="A5" s="35">
        <v>3</v>
      </c>
      <c r="B5" s="28">
        <v>82</v>
      </c>
      <c r="C5" s="147" t="s">
        <v>81</v>
      </c>
      <c r="D5" s="148"/>
      <c r="E5" s="21">
        <v>18</v>
      </c>
      <c r="F5" s="19">
        <v>18</v>
      </c>
      <c r="G5" s="20">
        <v>20</v>
      </c>
      <c r="H5" s="1">
        <f>E5+F5+G5</f>
        <v>56</v>
      </c>
      <c r="I5" s="21">
        <v>22</v>
      </c>
      <c r="J5" s="19">
        <v>22</v>
      </c>
      <c r="K5" s="20">
        <v>22</v>
      </c>
      <c r="L5" s="1">
        <v>66</v>
      </c>
      <c r="M5" s="21">
        <v>18</v>
      </c>
      <c r="N5" s="19">
        <v>18</v>
      </c>
      <c r="O5" s="20">
        <v>18</v>
      </c>
      <c r="P5" s="1">
        <f>M5+N5+O5</f>
        <v>54</v>
      </c>
      <c r="Q5" s="21"/>
      <c r="R5" s="19"/>
      <c r="S5" s="20"/>
      <c r="T5" s="1"/>
      <c r="U5" s="21">
        <v>16</v>
      </c>
      <c r="V5" s="19">
        <v>16</v>
      </c>
      <c r="W5" s="20">
        <v>16</v>
      </c>
      <c r="X5" s="1">
        <f>U5+V5+W5</f>
        <v>48</v>
      </c>
      <c r="Y5" s="1">
        <f>H5+L5+P5+X5</f>
        <v>224</v>
      </c>
    </row>
    <row r="6" spans="1:30" ht="15.5" thickTop="1" thickBot="1" x14ac:dyDescent="0.4">
      <c r="A6" s="35">
        <v>4</v>
      </c>
      <c r="B6" s="29">
        <v>47</v>
      </c>
      <c r="C6" s="176" t="s">
        <v>78</v>
      </c>
      <c r="D6" s="177"/>
      <c r="E6" s="21">
        <v>25</v>
      </c>
      <c r="F6" s="19">
        <v>25</v>
      </c>
      <c r="G6" s="20">
        <v>25</v>
      </c>
      <c r="H6" s="1">
        <f>E6+F6+G6</f>
        <v>75</v>
      </c>
      <c r="I6" s="21"/>
      <c r="J6" s="19"/>
      <c r="K6" s="20"/>
      <c r="L6" s="1"/>
      <c r="M6" s="21"/>
      <c r="N6" s="19"/>
      <c r="O6" s="20"/>
      <c r="P6" s="1"/>
      <c r="Q6" s="21">
        <v>22</v>
      </c>
      <c r="R6" s="19">
        <v>25</v>
      </c>
      <c r="S6" s="20">
        <v>25</v>
      </c>
      <c r="T6" s="1">
        <f>Q6+R6+S6</f>
        <v>72</v>
      </c>
      <c r="U6" s="21">
        <v>25</v>
      </c>
      <c r="V6" s="19">
        <v>22</v>
      </c>
      <c r="W6" s="20">
        <v>20</v>
      </c>
      <c r="X6" s="1">
        <f>U6+V6+W6</f>
        <v>67</v>
      </c>
      <c r="Y6" s="1">
        <f>H6+T6+X6</f>
        <v>214</v>
      </c>
    </row>
    <row r="7" spans="1:30" ht="15.5" thickTop="1" thickBot="1" x14ac:dyDescent="0.4">
      <c r="A7" s="35">
        <v>5</v>
      </c>
      <c r="B7" s="28">
        <v>33</v>
      </c>
      <c r="C7" s="147" t="s">
        <v>79</v>
      </c>
      <c r="D7" s="148"/>
      <c r="E7" s="21">
        <v>22</v>
      </c>
      <c r="F7" s="19">
        <v>22</v>
      </c>
      <c r="G7" s="20">
        <v>0</v>
      </c>
      <c r="H7" s="1">
        <f>E7+F7+G7</f>
        <v>44</v>
      </c>
      <c r="I7" s="21"/>
      <c r="J7" s="19"/>
      <c r="K7" s="20"/>
      <c r="L7" s="1"/>
      <c r="M7" s="21">
        <v>22</v>
      </c>
      <c r="N7" s="19">
        <v>22</v>
      </c>
      <c r="O7" s="20">
        <v>22</v>
      </c>
      <c r="P7" s="1">
        <f>M7+N7+O7</f>
        <v>66</v>
      </c>
      <c r="Q7" s="21">
        <v>25</v>
      </c>
      <c r="R7" s="19"/>
      <c r="S7" s="20"/>
      <c r="T7" s="1">
        <f>Q7</f>
        <v>25</v>
      </c>
      <c r="U7" s="21">
        <v>22</v>
      </c>
      <c r="V7" s="19">
        <v>20</v>
      </c>
      <c r="W7" s="20">
        <v>22</v>
      </c>
      <c r="X7" s="1">
        <f>U7+V7+W7</f>
        <v>64</v>
      </c>
      <c r="Y7" s="1">
        <f>H7+P7+T7+X7</f>
        <v>199</v>
      </c>
    </row>
    <row r="8" spans="1:30" ht="15.5" thickTop="1" thickBot="1" x14ac:dyDescent="0.4">
      <c r="A8" s="35">
        <v>6</v>
      </c>
      <c r="B8" s="28">
        <v>27</v>
      </c>
      <c r="C8" s="147" t="s">
        <v>83</v>
      </c>
      <c r="D8" s="148"/>
      <c r="E8" s="21">
        <v>15</v>
      </c>
      <c r="F8" s="19">
        <v>15</v>
      </c>
      <c r="G8" s="20">
        <v>16</v>
      </c>
      <c r="H8" s="1">
        <f t="shared" ref="H8" si="0">E8+F8+G8</f>
        <v>46</v>
      </c>
      <c r="I8" s="21"/>
      <c r="J8" s="19"/>
      <c r="K8" s="20"/>
      <c r="L8" s="1"/>
      <c r="M8" s="21"/>
      <c r="N8" s="19"/>
      <c r="O8" s="20"/>
      <c r="P8" s="1"/>
      <c r="Q8" s="21">
        <v>15</v>
      </c>
      <c r="R8" s="19">
        <v>16</v>
      </c>
      <c r="S8" s="20">
        <v>16</v>
      </c>
      <c r="T8" s="1">
        <f>Q8+R8+S8</f>
        <v>47</v>
      </c>
      <c r="U8" s="21"/>
      <c r="V8" s="19"/>
      <c r="W8" s="20"/>
      <c r="X8" s="4"/>
      <c r="Y8" s="1">
        <f>H8+T8</f>
        <v>93</v>
      </c>
    </row>
    <row r="9" spans="1:30" ht="15.5" thickTop="1" thickBot="1" x14ac:dyDescent="0.4">
      <c r="A9" s="35">
        <v>7</v>
      </c>
      <c r="B9" s="28">
        <v>168</v>
      </c>
      <c r="C9" s="147" t="s">
        <v>131</v>
      </c>
      <c r="D9" s="148"/>
      <c r="E9" s="21"/>
      <c r="F9" s="19"/>
      <c r="G9" s="20"/>
      <c r="H9" s="1"/>
      <c r="I9" s="21"/>
      <c r="J9" s="19"/>
      <c r="K9" s="20"/>
      <c r="L9" s="1"/>
      <c r="M9" s="21">
        <v>25</v>
      </c>
      <c r="N9" s="19">
        <v>25</v>
      </c>
      <c r="O9" s="20">
        <v>25</v>
      </c>
      <c r="P9" s="1">
        <f>M9+N9+O9</f>
        <v>75</v>
      </c>
      <c r="Q9" s="21"/>
      <c r="R9" s="19"/>
      <c r="S9" s="20"/>
      <c r="T9" s="1"/>
      <c r="U9" s="21"/>
      <c r="V9" s="19"/>
      <c r="W9" s="20"/>
      <c r="X9" s="4"/>
      <c r="Y9" s="1">
        <f>P9</f>
        <v>75</v>
      </c>
    </row>
    <row r="10" spans="1:30" ht="15.5" thickTop="1" thickBot="1" x14ac:dyDescent="0.4">
      <c r="A10" s="35">
        <v>8</v>
      </c>
      <c r="B10" s="28">
        <v>125</v>
      </c>
      <c r="C10" s="147" t="s">
        <v>156</v>
      </c>
      <c r="D10" s="148"/>
      <c r="E10" s="21"/>
      <c r="F10" s="19"/>
      <c r="G10" s="20"/>
      <c r="H10" s="1"/>
      <c r="I10" s="21"/>
      <c r="J10" s="19"/>
      <c r="K10" s="20"/>
      <c r="L10" s="1"/>
      <c r="M10" s="21"/>
      <c r="N10" s="19"/>
      <c r="O10" s="20"/>
      <c r="P10" s="1"/>
      <c r="Q10" s="21"/>
      <c r="R10" s="19"/>
      <c r="S10" s="20"/>
      <c r="T10" s="1"/>
      <c r="U10" s="21">
        <v>20</v>
      </c>
      <c r="V10" s="19">
        <v>25</v>
      </c>
      <c r="W10" s="20">
        <v>25</v>
      </c>
      <c r="X10" s="1">
        <f>U10+V10+W10</f>
        <v>70</v>
      </c>
      <c r="Y10" s="1">
        <f>X10</f>
        <v>70</v>
      </c>
    </row>
    <row r="11" spans="1:30" ht="15" thickTop="1" x14ac:dyDescent="0.35">
      <c r="A11" s="35">
        <v>9</v>
      </c>
      <c r="B11" s="29">
        <v>38</v>
      </c>
      <c r="C11" s="147" t="s">
        <v>144</v>
      </c>
      <c r="D11" s="148"/>
      <c r="E11" s="89"/>
      <c r="F11" s="19"/>
      <c r="G11" s="20"/>
      <c r="H11" s="34"/>
      <c r="I11" s="21"/>
      <c r="J11" s="19"/>
      <c r="K11" s="20"/>
      <c r="L11" s="114"/>
      <c r="M11" s="21"/>
      <c r="N11" s="19"/>
      <c r="O11" s="20"/>
      <c r="P11" s="34"/>
      <c r="Q11" s="21">
        <v>18</v>
      </c>
      <c r="R11" s="19">
        <v>20</v>
      </c>
      <c r="S11" s="20">
        <v>20</v>
      </c>
      <c r="T11" s="34">
        <f>Q11+R11+S11</f>
        <v>58</v>
      </c>
      <c r="U11" s="21"/>
      <c r="V11" s="19"/>
      <c r="W11" s="20"/>
      <c r="X11" s="34"/>
      <c r="Y11" s="34">
        <f>T11</f>
        <v>58</v>
      </c>
      <c r="Z11" s="179"/>
      <c r="AA11" s="179"/>
      <c r="AB11" s="179"/>
      <c r="AC11" s="179"/>
      <c r="AD11" s="29"/>
    </row>
    <row r="12" spans="1:30" x14ac:dyDescent="0.35">
      <c r="A12" s="185"/>
      <c r="B12" s="179"/>
      <c r="C12" s="186"/>
      <c r="D12" s="186"/>
      <c r="E12" s="179"/>
      <c r="F12" s="179"/>
      <c r="G12" s="179"/>
      <c r="H12" s="185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85"/>
      <c r="U12" s="179"/>
      <c r="V12" s="179"/>
      <c r="W12" s="179"/>
      <c r="X12" s="179"/>
      <c r="Y12" s="185"/>
      <c r="Z12" s="179"/>
      <c r="AA12" s="179"/>
      <c r="AB12" s="179"/>
      <c r="AC12" s="179"/>
    </row>
    <row r="13" spans="1:30" x14ac:dyDescent="0.35">
      <c r="A13" s="185"/>
      <c r="B13" s="179"/>
      <c r="C13" s="186"/>
      <c r="D13" s="186"/>
      <c r="E13" s="179"/>
      <c r="F13" s="179"/>
      <c r="G13" s="179"/>
      <c r="H13" s="185"/>
      <c r="I13" s="179"/>
      <c r="J13" s="179"/>
      <c r="K13" s="179"/>
      <c r="L13" s="185"/>
      <c r="M13" s="179"/>
      <c r="N13" s="179"/>
      <c r="O13" s="179"/>
      <c r="P13" s="179"/>
      <c r="Q13" s="179"/>
      <c r="R13" s="179"/>
      <c r="S13" s="179"/>
      <c r="T13" s="185"/>
      <c r="U13" s="179"/>
      <c r="V13" s="179"/>
      <c r="W13" s="179"/>
      <c r="X13" s="179"/>
      <c r="Y13" s="185"/>
    </row>
    <row r="14" spans="1:30" x14ac:dyDescent="0.35">
      <c r="A14" s="185"/>
      <c r="B14" s="179"/>
      <c r="C14" s="186"/>
      <c r="D14" s="186"/>
      <c r="E14" s="179"/>
      <c r="F14" s="179"/>
      <c r="G14" s="179"/>
      <c r="H14" s="185"/>
      <c r="I14" s="179"/>
      <c r="J14" s="179"/>
      <c r="K14" s="179"/>
      <c r="L14" s="185"/>
      <c r="M14" s="179"/>
      <c r="N14" s="179"/>
      <c r="O14" s="179"/>
      <c r="P14" s="185"/>
      <c r="Q14" s="179"/>
      <c r="R14" s="179"/>
      <c r="S14" s="179"/>
      <c r="T14" s="185"/>
      <c r="U14" s="179"/>
      <c r="V14" s="179"/>
      <c r="W14" s="179"/>
      <c r="X14" s="185"/>
      <c r="Y14" s="185"/>
    </row>
    <row r="15" spans="1:30" x14ac:dyDescent="0.35">
      <c r="A15" s="185"/>
      <c r="B15" s="179"/>
      <c r="C15" s="186"/>
      <c r="D15" s="186"/>
      <c r="E15" s="179"/>
      <c r="F15" s="179"/>
      <c r="G15" s="179"/>
      <c r="H15" s="185"/>
      <c r="I15" s="179"/>
      <c r="J15" s="179"/>
      <c r="K15" s="179"/>
      <c r="L15" s="185"/>
      <c r="M15" s="179"/>
      <c r="N15" s="179"/>
      <c r="O15" s="179"/>
      <c r="P15" s="179"/>
      <c r="Q15" s="179"/>
      <c r="R15" s="179"/>
      <c r="S15" s="179"/>
      <c r="T15" s="185"/>
      <c r="U15" s="179"/>
      <c r="V15" s="179"/>
      <c r="W15" s="179"/>
      <c r="X15" s="179"/>
      <c r="Y15" s="185"/>
    </row>
    <row r="16" spans="1:30" x14ac:dyDescent="0.35">
      <c r="A16" s="185"/>
      <c r="B16" s="179"/>
      <c r="C16" s="186"/>
      <c r="D16" s="186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85"/>
    </row>
    <row r="17" spans="1:25" x14ac:dyDescent="0.35">
      <c r="A17" s="185"/>
      <c r="B17" s="179"/>
      <c r="C17" s="186"/>
      <c r="D17" s="186"/>
      <c r="E17" s="179"/>
      <c r="F17" s="179"/>
      <c r="G17" s="179"/>
      <c r="H17" s="179"/>
      <c r="I17" s="179"/>
      <c r="J17" s="179"/>
      <c r="K17" s="179"/>
      <c r="L17" s="185"/>
      <c r="M17" s="179"/>
      <c r="N17" s="179"/>
      <c r="O17" s="179"/>
      <c r="P17" s="179"/>
      <c r="Q17" s="179"/>
      <c r="R17" s="179"/>
      <c r="S17" s="179"/>
      <c r="T17" s="185"/>
      <c r="U17" s="179"/>
      <c r="V17" s="179"/>
      <c r="W17" s="179"/>
      <c r="X17" s="179"/>
      <c r="Y17" s="185"/>
    </row>
    <row r="18" spans="1:25" x14ac:dyDescent="0.35">
      <c r="A18" s="185"/>
      <c r="B18" s="179"/>
      <c r="C18" s="186"/>
      <c r="D18" s="186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85"/>
    </row>
    <row r="19" spans="1:25" x14ac:dyDescent="0.35">
      <c r="A19" s="185"/>
      <c r="B19" s="179"/>
      <c r="C19" s="186"/>
      <c r="D19" s="186"/>
      <c r="E19" s="179"/>
      <c r="F19" s="179"/>
      <c r="G19" s="179"/>
      <c r="H19" s="185"/>
      <c r="I19" s="179"/>
      <c r="J19" s="179"/>
      <c r="K19" s="179"/>
      <c r="L19" s="185"/>
      <c r="M19" s="179"/>
      <c r="N19" s="179"/>
      <c r="O19" s="179"/>
      <c r="P19" s="179"/>
      <c r="Q19" s="179"/>
      <c r="R19" s="179"/>
      <c r="S19" s="179"/>
      <c r="T19" s="185"/>
      <c r="U19" s="179"/>
      <c r="V19" s="179"/>
      <c r="W19" s="179"/>
      <c r="X19" s="179"/>
      <c r="Y19" s="185"/>
    </row>
    <row r="20" spans="1:25" x14ac:dyDescent="0.35">
      <c r="A20" s="185"/>
      <c r="B20" s="179"/>
      <c r="C20" s="186"/>
      <c r="D20" s="186"/>
      <c r="E20" s="179"/>
      <c r="F20" s="179"/>
      <c r="G20" s="179"/>
      <c r="H20" s="185"/>
      <c r="I20" s="179"/>
      <c r="J20" s="179"/>
      <c r="K20" s="179"/>
      <c r="L20" s="185"/>
      <c r="M20" s="179"/>
      <c r="N20" s="179"/>
      <c r="O20" s="179"/>
      <c r="P20" s="179"/>
      <c r="Q20" s="179"/>
      <c r="R20" s="179"/>
      <c r="S20" s="179"/>
      <c r="T20" s="185"/>
      <c r="U20" s="179"/>
      <c r="V20" s="179"/>
      <c r="W20" s="179"/>
      <c r="X20" s="179"/>
      <c r="Y20" s="185"/>
    </row>
    <row r="21" spans="1:25" x14ac:dyDescent="0.35">
      <c r="A21" s="185"/>
      <c r="B21" s="179"/>
      <c r="C21" s="186"/>
      <c r="D21" s="186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</row>
    <row r="22" spans="1:25" x14ac:dyDescent="0.35">
      <c r="A22" s="185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</row>
    <row r="23" spans="1:25" x14ac:dyDescent="0.35">
      <c r="P23" s="179"/>
    </row>
  </sheetData>
  <mergeCells count="26">
    <mergeCell ref="U1:W1"/>
    <mergeCell ref="C1:D1"/>
    <mergeCell ref="E1:G1"/>
    <mergeCell ref="I1:K1"/>
    <mergeCell ref="M1:O1"/>
    <mergeCell ref="Q1:S1"/>
    <mergeCell ref="C13:D13"/>
    <mergeCell ref="A2:D2"/>
    <mergeCell ref="C6:D6"/>
    <mergeCell ref="C3:D3"/>
    <mergeCell ref="C5:D5"/>
    <mergeCell ref="C4:D4"/>
    <mergeCell ref="C8:D8"/>
    <mergeCell ref="C7:D7"/>
    <mergeCell ref="C9:D9"/>
    <mergeCell ref="C11:D11"/>
    <mergeCell ref="C10:D10"/>
    <mergeCell ref="C12:D12"/>
    <mergeCell ref="C20:D20"/>
    <mergeCell ref="C21:D21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770D-BD42-44BB-BE99-91544D6017C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Autos</vt:lpstr>
      <vt:lpstr>65cc Cadet</vt:lpstr>
      <vt:lpstr>65cc</vt:lpstr>
      <vt:lpstr>85cc SW</vt:lpstr>
      <vt:lpstr>85cc BW</vt:lpstr>
      <vt:lpstr>125cc</vt:lpstr>
      <vt:lpstr>250cc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Lynch</dc:creator>
  <cp:lastModifiedBy>Emma Lynch</cp:lastModifiedBy>
  <dcterms:created xsi:type="dcterms:W3CDTF">2024-05-21T12:47:06Z</dcterms:created>
  <dcterms:modified xsi:type="dcterms:W3CDTF">2024-09-10T15:39:45Z</dcterms:modified>
</cp:coreProperties>
</file>